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план-заказ на сайт" sheetId="1" r:id="rId1"/>
  </sheets>
  <definedNames>
    <definedName name="_xlnm._FilterDatabase" localSheetId="0" hidden="1">'план-заказ на сайт'!$A$8:$DE$345</definedName>
  </definedNames>
  <calcPr fullCalcOnLoad="1"/>
</workbook>
</file>

<file path=xl/sharedStrings.xml><?xml version="1.0" encoding="utf-8"?>
<sst xmlns="http://schemas.openxmlformats.org/spreadsheetml/2006/main" count="1515" uniqueCount="482">
  <si>
    <t>План контрольно-надзорной деятельности с лабораторными и инструментальными исследованиями на ноябрь 2009 года</t>
  </si>
  <si>
    <t>территории (район)</t>
  </si>
  <si>
    <t>наименование                      юр. лиц, ИП</t>
  </si>
  <si>
    <t>наименование объектов надзора</t>
  </si>
  <si>
    <t>срок исполнения (месяц)</t>
  </si>
  <si>
    <t>ответственный исполнитель</t>
  </si>
  <si>
    <t>Микробиологические исследования</t>
  </si>
  <si>
    <t>Санитарно-химические исследования</t>
  </si>
  <si>
    <t>Физические факторы</t>
  </si>
  <si>
    <t>радиологические измерения</t>
  </si>
  <si>
    <t>специалисты управления Ропсотребнадзора, его территориальных отделов</t>
  </si>
  <si>
    <t>специалисты Центра гигиены и эпидемиологии и его филиалов</t>
  </si>
  <si>
    <t>вода</t>
  </si>
  <si>
    <t>продукты питания</t>
  </si>
  <si>
    <t>смывы с объектов общепита</t>
  </si>
  <si>
    <t>смывы ЛПУ</t>
  </si>
  <si>
    <t>аптечные формы</t>
  </si>
  <si>
    <t>воздух</t>
  </si>
  <si>
    <t>почва</t>
  </si>
  <si>
    <t>материал на стерильность</t>
  </si>
  <si>
    <t>контроль дез камер, автоклавы</t>
  </si>
  <si>
    <t>грудное молоко</t>
  </si>
  <si>
    <t xml:space="preserve">прочие </t>
  </si>
  <si>
    <t>качество терм. Обработки</t>
  </si>
  <si>
    <t>калорийность</t>
  </si>
  <si>
    <t>прод. Вторичного окисления</t>
  </si>
  <si>
    <t>содержание витаминов</t>
  </si>
  <si>
    <t>нитраты</t>
  </si>
  <si>
    <t>пестициды</t>
  </si>
  <si>
    <t>микотоксины</t>
  </si>
  <si>
    <t xml:space="preserve">хлеб </t>
  </si>
  <si>
    <t>соль на  йод</t>
  </si>
  <si>
    <t>рыба</t>
  </si>
  <si>
    <t>нитрит натрия</t>
  </si>
  <si>
    <t>алкогольная продукция</t>
  </si>
  <si>
    <t>пиво</t>
  </si>
  <si>
    <t>молочная продукция</t>
  </si>
  <si>
    <t>мед</t>
  </si>
  <si>
    <t>безалкогольные напитки</t>
  </si>
  <si>
    <t>воздух атмосф</t>
  </si>
  <si>
    <t>воздух закр. пом. (запыленность, загазованность)</t>
  </si>
  <si>
    <t>почва с ПТБО</t>
  </si>
  <si>
    <t>соли тяжелых металлов</t>
  </si>
  <si>
    <t>прочие</t>
  </si>
  <si>
    <t>микроклимат</t>
  </si>
  <si>
    <t>освещенность</t>
  </si>
  <si>
    <t>шум</t>
  </si>
  <si>
    <t>вибрация</t>
  </si>
  <si>
    <t>неионизирующие излучения (ЭИП)</t>
  </si>
  <si>
    <t>количество проб, замеров</t>
  </si>
  <si>
    <t>Турочакский</t>
  </si>
  <si>
    <t>ЧП Азановой О.С.</t>
  </si>
  <si>
    <t>аптечный пункт</t>
  </si>
  <si>
    <t>ноябрь</t>
  </si>
  <si>
    <t>Созинова</t>
  </si>
  <si>
    <t>Пуцило</t>
  </si>
  <si>
    <t>магазин "Фантазия"</t>
  </si>
  <si>
    <t>ЧП Тарасова А.Г.</t>
  </si>
  <si>
    <t>магазин з/ч "Агат"</t>
  </si>
  <si>
    <t>МУДО "Турочакская ДЮСШ"</t>
  </si>
  <si>
    <t>Фролов</t>
  </si>
  <si>
    <t>лыжная база</t>
  </si>
  <si>
    <t>МУДО "Турочакский ЦДТ"</t>
  </si>
  <si>
    <t>центр детского творчества</t>
  </si>
  <si>
    <t>Бийкинская СОШ</t>
  </si>
  <si>
    <t>Чуйкинская НОШ</t>
  </si>
  <si>
    <t>Озеро-Куреевская ООШ</t>
  </si>
  <si>
    <t>Каначакская НОШ</t>
  </si>
  <si>
    <t>Дмитриевская СОШ</t>
  </si>
  <si>
    <t>Удаловская НОШ</t>
  </si>
  <si>
    <t>Иогачская СОШ</t>
  </si>
  <si>
    <t>Верх-Бийская ООШ</t>
  </si>
  <si>
    <t>Турочакская вечерняя школа</t>
  </si>
  <si>
    <t>Турочакская СОШ</t>
  </si>
  <si>
    <t>Тулойская СОШ</t>
  </si>
  <si>
    <t>Тондошенская ООШ</t>
  </si>
  <si>
    <t>Кебезенская СОШ</t>
  </si>
  <si>
    <t>ЧП Зарковой Е.В.</t>
  </si>
  <si>
    <t>ЧП Зарковой Н.Е.</t>
  </si>
  <si>
    <t>ЧП Казандыковой А.Н.</t>
  </si>
  <si>
    <t>Бийкинский СДК</t>
  </si>
  <si>
    <t>Д/с "Чебурашка" с.Усть-Пыжа</t>
  </si>
  <si>
    <t>Ведомственные водопроводы</t>
  </si>
  <si>
    <t>Курочкина</t>
  </si>
  <si>
    <t>ВСЕГО</t>
  </si>
  <si>
    <t>по плану-заказу (ФЗ-294)</t>
  </si>
  <si>
    <t>СГМ</t>
  </si>
  <si>
    <t>Чойский</t>
  </si>
  <si>
    <t>ЧП Бедаревой О.Г.</t>
  </si>
  <si>
    <t>магазин "Продукты"</t>
  </si>
  <si>
    <t>Хворов</t>
  </si>
  <si>
    <t>пром.магазин</t>
  </si>
  <si>
    <t>ООО "Дарина"</t>
  </si>
  <si>
    <t>магазин "Вино-водка"</t>
  </si>
  <si>
    <t>ИП Емельянова Е.В.</t>
  </si>
  <si>
    <t>пилорама</t>
  </si>
  <si>
    <t>Шмырин</t>
  </si>
  <si>
    <t>Гетерле</t>
  </si>
  <si>
    <t>ООО "Рудник "Весёлый"</t>
  </si>
  <si>
    <t>Паспаульское сельпо</t>
  </si>
  <si>
    <t>К/Х "Воля"</t>
  </si>
  <si>
    <t>ИП Тихонова Л.И.</t>
  </si>
  <si>
    <t>ИП Волостникова Р.М.</t>
  </si>
  <si>
    <t>Сейкинская СОШ</t>
  </si>
  <si>
    <t>Уйменская ООШ</t>
  </si>
  <si>
    <t>Ускучская ООШ</t>
  </si>
  <si>
    <t>Туньжинская НОШ</t>
  </si>
  <si>
    <t>Кискинская НОШ</t>
  </si>
  <si>
    <t>Советская НОШ</t>
  </si>
  <si>
    <t>Чемальский</t>
  </si>
  <si>
    <t>МОУ "Куюсинская ООШ"</t>
  </si>
  <si>
    <t>школа</t>
  </si>
  <si>
    <t>Иванов А.С, Фомкина Л.Б, Прядкина Н.М</t>
  </si>
  <si>
    <t xml:space="preserve"> Крельтина Т.Н, Лю К.В</t>
  </si>
  <si>
    <t>ИП Атюнина Н.А</t>
  </si>
  <si>
    <t>рынок</t>
  </si>
  <si>
    <t>Трифонов С.В, Крельтина Т.Н, Лю К.В</t>
  </si>
  <si>
    <t>ИП Акобян В.</t>
  </si>
  <si>
    <t>ИП Кудачина Т.Н</t>
  </si>
  <si>
    <t>ИП Егорова Т</t>
  </si>
  <si>
    <t>ИП Комарова В.В</t>
  </si>
  <si>
    <t>Шипунова Н.Н</t>
  </si>
  <si>
    <t>МОУ "Эдиганская НОШ"</t>
  </si>
  <si>
    <t>МО "Куюсинское сельское поселение"</t>
  </si>
  <si>
    <t>административное здание</t>
  </si>
  <si>
    <t>территория села</t>
  </si>
  <si>
    <t>кладбище</t>
  </si>
  <si>
    <t>скотомогильник</t>
  </si>
  <si>
    <t>СДК</t>
  </si>
  <si>
    <t>библиотека</t>
  </si>
  <si>
    <t>река</t>
  </si>
  <si>
    <t>Родник № 1</t>
  </si>
  <si>
    <t>Родник № 2</t>
  </si>
  <si>
    <t>колодец</t>
  </si>
  <si>
    <t>ПО ПРИКАЗАМ МИНЗДРАВА</t>
  </si>
  <si>
    <t>МУЗ "Чемальская ЦРБ"</t>
  </si>
  <si>
    <t>МУЗ "Чемальская ЦРБ" с.Эликмонар : стомкабинет с.Чемал</t>
  </si>
  <si>
    <t>Трифонов С.В Лобода Л.А</t>
  </si>
  <si>
    <t>МУЗ "Чемальская ЦРБ" с.Эликмонар : медкабинет Чемальской СОШ</t>
  </si>
  <si>
    <t>МУЗ "Чемальская ЦРБ" с.Эликмонар : медкабинет д/с "Медвежонок" с.Чемал</t>
  </si>
  <si>
    <t xml:space="preserve">ООО "Агроснаб" </t>
  </si>
  <si>
    <t xml:space="preserve">рынок </t>
  </si>
  <si>
    <t>ИП Козионова П.А.</t>
  </si>
  <si>
    <t xml:space="preserve">ЧМ "Хозавтопом" </t>
  </si>
  <si>
    <t>ИП Гостева Е.Р.</t>
  </si>
  <si>
    <t xml:space="preserve">парикмехеркая </t>
  </si>
  <si>
    <t>ИП Огнева Н.Г.</t>
  </si>
  <si>
    <t>ООО "Феник"</t>
  </si>
  <si>
    <t xml:space="preserve">по контролю предписаний </t>
  </si>
  <si>
    <t>Онгудайский</t>
  </si>
  <si>
    <t>ИП Поползина М.А.</t>
  </si>
  <si>
    <t>Казакова Н.А.</t>
  </si>
  <si>
    <t>К/х "Надежда"</t>
  </si>
  <si>
    <t>водопровод</t>
  </si>
  <si>
    <t>Каэакова НА</t>
  </si>
  <si>
    <t>ЕредееваТА</t>
  </si>
  <si>
    <t>Ининская сельская адм-я</t>
  </si>
  <si>
    <t>Скв.без развод.сети</t>
  </si>
  <si>
    <t>СПК "Онгудаймясо"</t>
  </si>
  <si>
    <t>Пр. база</t>
  </si>
  <si>
    <t>Казакова НА</t>
  </si>
  <si>
    <t>Воробьева ТА</t>
  </si>
  <si>
    <t>ЗАО "Мясокомбинат"</t>
  </si>
  <si>
    <t>МУП "Онгудайсельстрой"</t>
  </si>
  <si>
    <t>ООО "Алтам"</t>
  </si>
  <si>
    <t>магазин "Алтам"</t>
  </si>
  <si>
    <t>Такачакова ГА</t>
  </si>
  <si>
    <t>ИП Точинова Э М</t>
  </si>
  <si>
    <t>м-н "Амаду"</t>
  </si>
  <si>
    <t>ООО "Уч-тяры"</t>
  </si>
  <si>
    <t>кафе"Место встречи"</t>
  </si>
  <si>
    <t>ОАО "Г-Алт-й Агроснаб"</t>
  </si>
  <si>
    <t>м-н "Агроснаб"</t>
  </si>
  <si>
    <t>ООО "Сирин"</t>
  </si>
  <si>
    <t>м-н "Радужный"</t>
  </si>
  <si>
    <t>ООО " Шанс"</t>
  </si>
  <si>
    <t>м-н Центральный</t>
  </si>
  <si>
    <t>ООО "Эльдорадо"</t>
  </si>
  <si>
    <t>м-н "Селена"</t>
  </si>
  <si>
    <t>ИП  Бедрешева НС</t>
  </si>
  <si>
    <t>м-н "Диво"</t>
  </si>
  <si>
    <t>Онгудайское СельПО</t>
  </si>
  <si>
    <t>М-н; Столовая; Конд.цех</t>
  </si>
  <si>
    <t>ООО "Каир"</t>
  </si>
  <si>
    <t>м-н "Минутка"</t>
  </si>
  <si>
    <t>ИП Белешева СР</t>
  </si>
  <si>
    <t>м-н "Чейне"</t>
  </si>
  <si>
    <t>ИП Макляк</t>
  </si>
  <si>
    <t>м-н "Веста"</t>
  </si>
  <si>
    <t>ИП Попова И Б</t>
  </si>
  <si>
    <t>м-н "Товары для дома"</t>
  </si>
  <si>
    <t>ИП Савранкина ЛП</t>
  </si>
  <si>
    <t>торг.киоск-рынок</t>
  </si>
  <si>
    <t>ИП Черноева НК</t>
  </si>
  <si>
    <t>м-н "Надежда"</t>
  </si>
  <si>
    <t>ДЮСШ с.Онгудай</t>
  </si>
  <si>
    <t>Хабарова ВМ</t>
  </si>
  <si>
    <t>Хабаровское с/поселение-2 с</t>
  </si>
  <si>
    <t>Сан.очистка; водопровод</t>
  </si>
  <si>
    <t>Бардашев ПМ</t>
  </si>
  <si>
    <t>Ередеева ТА</t>
  </si>
  <si>
    <t>Каракольское С/поселение</t>
  </si>
  <si>
    <t xml:space="preserve">Сан.очистка;-2 села </t>
  </si>
  <si>
    <t>Ининское С/поселение-4 села</t>
  </si>
  <si>
    <t>Сан. очистка-4 села</t>
  </si>
  <si>
    <t>Купчегенское С/поселение</t>
  </si>
  <si>
    <t>Сан. очистка-2 села</t>
  </si>
  <si>
    <t>Красикова НГ</t>
  </si>
  <si>
    <t>Теньгинское С/поселение</t>
  </si>
  <si>
    <t>Сан. очистка-5 сел</t>
  </si>
  <si>
    <t>Куладинское С/поселение</t>
  </si>
  <si>
    <t>Сан.очистка-1село,водопр.</t>
  </si>
  <si>
    <t>по контролю предписаний</t>
  </si>
  <si>
    <t>Улаганский</t>
  </si>
  <si>
    <t>ИП Мажипов К.</t>
  </si>
  <si>
    <t>торг. пром. (рынок)</t>
  </si>
  <si>
    <t>КазаковаНА</t>
  </si>
  <si>
    <t>Быкина АВ</t>
  </si>
  <si>
    <t>ИП Чалчикова Т.В.</t>
  </si>
  <si>
    <t>ИП Ярусова В.А.</t>
  </si>
  <si>
    <t>ИП Юлукова Е.С.</t>
  </si>
  <si>
    <t>ИП Тойлонова НВ</t>
  </si>
  <si>
    <t>Бардышев ПМ</t>
  </si>
  <si>
    <t>ИП Таханова АФ</t>
  </si>
  <si>
    <t>м-н "Ырысту"</t>
  </si>
  <si>
    <t>И П Тадыкин АВ</t>
  </si>
  <si>
    <t>м-н "Эльдорадо"</t>
  </si>
  <si>
    <t>ИП Токоекова ЗЕ</t>
  </si>
  <si>
    <t>м-н "Эльбрус"</t>
  </si>
  <si>
    <t>ИП Баркин ЭВ</t>
  </si>
  <si>
    <t>м-н "Меркурий"</t>
  </si>
  <si>
    <t>ИП Сандяева ЛП</t>
  </si>
  <si>
    <t>м-н "Удача плюс"</t>
  </si>
  <si>
    <t>МУЗ " Улаганская ЦРБ"</t>
  </si>
  <si>
    <t xml:space="preserve">ФАП </t>
  </si>
  <si>
    <t>Куюкова АМ</t>
  </si>
  <si>
    <t>Усть-Коксинский</t>
  </si>
  <si>
    <t>Черкайкина Л.Е.</t>
  </si>
  <si>
    <t>магазин</t>
  </si>
  <si>
    <t>Эдоков А.И.Утятникова Т.М</t>
  </si>
  <si>
    <t>Сартакова</t>
  </si>
  <si>
    <t>Попошева Г.В.</t>
  </si>
  <si>
    <t>Федченко В.Е.</t>
  </si>
  <si>
    <t>Трифанов СВ</t>
  </si>
  <si>
    <t>ЦБМО "У-Кокс р-н"</t>
  </si>
  <si>
    <t>Участковая б-ца</t>
  </si>
  <si>
    <t>ФАП</t>
  </si>
  <si>
    <t>Эдокоа</t>
  </si>
  <si>
    <t>Таина АА</t>
  </si>
  <si>
    <t>Эдоков</t>
  </si>
  <si>
    <t>Эдоков Утятникова</t>
  </si>
  <si>
    <t>МО Усть-Коксинский район</t>
  </si>
  <si>
    <t>Утятникова ТМ</t>
  </si>
  <si>
    <t>Кыймаштаев ЮВ</t>
  </si>
  <si>
    <t>ИП Штанаков ВИ</t>
  </si>
  <si>
    <t>хлебопекарня</t>
  </si>
  <si>
    <t>Усть-Канский</t>
  </si>
  <si>
    <t>ИП Мюсов А.М.</t>
  </si>
  <si>
    <t xml:space="preserve">магазин </t>
  </si>
  <si>
    <t xml:space="preserve">Эдоков А.И. </t>
  </si>
  <si>
    <t>Папитова Л.В.</t>
  </si>
  <si>
    <t>чебуречная</t>
  </si>
  <si>
    <t>Эдоков А.И.</t>
  </si>
  <si>
    <t xml:space="preserve">Тижина Н.В. </t>
  </si>
  <si>
    <t>ДРСУ скважина</t>
  </si>
  <si>
    <t xml:space="preserve">скважина </t>
  </si>
  <si>
    <t>Матина Л.А.</t>
  </si>
  <si>
    <t xml:space="preserve">МДОУ Владмировка </t>
  </si>
  <si>
    <t>детский сад</t>
  </si>
  <si>
    <t>Иташев А.А.</t>
  </si>
  <si>
    <t>МОУ Верх-Ануйская СОШ"</t>
  </si>
  <si>
    <t>пищеблок</t>
  </si>
  <si>
    <t>Чичилова С.В.</t>
  </si>
  <si>
    <t>МОУ "Верх-Ануйская СОШ"</t>
  </si>
  <si>
    <t xml:space="preserve">школа </t>
  </si>
  <si>
    <t>Челтуева С.Б.</t>
  </si>
  <si>
    <t>котельная</t>
  </si>
  <si>
    <t>МОУ "Озернинская СОШ"</t>
  </si>
  <si>
    <t xml:space="preserve">Папитова Л.В. </t>
  </si>
  <si>
    <t>МОУ "Кайсынская ООШ"</t>
  </si>
  <si>
    <t>ежемесячно</t>
  </si>
  <si>
    <t>Меркидова С.В.</t>
  </si>
  <si>
    <t>киоск</t>
  </si>
  <si>
    <t xml:space="preserve">МДОУ Усть-Кумир </t>
  </si>
  <si>
    <t xml:space="preserve">детский сад </t>
  </si>
  <si>
    <t>ФАП Санаровка</t>
  </si>
  <si>
    <t>ЛПУ</t>
  </si>
  <si>
    <t>МДОУ Ябоган</t>
  </si>
  <si>
    <t>МОУ Владимировка ООШ</t>
  </si>
  <si>
    <t>МОУ "Усть-Канская СОШ"</t>
  </si>
  <si>
    <t>ИП Стерликова С.Н.</t>
  </si>
  <si>
    <t>ФАП Владимировка</t>
  </si>
  <si>
    <t xml:space="preserve">Кош-Агачский </t>
  </si>
  <si>
    <t>МОУ "Ортолыкская СОШ"</t>
  </si>
  <si>
    <t xml:space="preserve">ноябрь </t>
  </si>
  <si>
    <t>Чернова Е.И.</t>
  </si>
  <si>
    <t>Уашева Г.С.</t>
  </si>
  <si>
    <t xml:space="preserve">пищеблок </t>
  </si>
  <si>
    <t>интернат</t>
  </si>
  <si>
    <t xml:space="preserve">котельная </t>
  </si>
  <si>
    <t xml:space="preserve">медицинский пункт </t>
  </si>
  <si>
    <t>Кош-Агачский</t>
  </si>
  <si>
    <t xml:space="preserve">ИПБОЮЛ Дюсюпов К.Е. </t>
  </si>
  <si>
    <t xml:space="preserve"> таксопарк</t>
  </si>
  <si>
    <t>Ивлев С.В.</t>
  </si>
  <si>
    <t xml:space="preserve">ИПБОЮЛ Бегалиев А.Н. </t>
  </si>
  <si>
    <t xml:space="preserve">ИПБОЮЛ Турдубаев В.И. </t>
  </si>
  <si>
    <t>ИПБОЮЛ  Ажикенов Е.А.</t>
  </si>
  <si>
    <t>Горно-Алтайск, Майминский р-он</t>
  </si>
  <si>
    <t>Балобанов А.Г,Гредилев Д.Ю</t>
  </si>
  <si>
    <t>Адатов</t>
  </si>
  <si>
    <t>общежитие</t>
  </si>
  <si>
    <t>здравпункт</t>
  </si>
  <si>
    <t>Дели</t>
  </si>
  <si>
    <t xml:space="preserve">Малюкова </t>
  </si>
  <si>
    <t>Карлышева</t>
  </si>
  <si>
    <t>Крохина</t>
  </si>
  <si>
    <t>МДОУ "Детский сад №9 "Солнышко" комбинированного вида г.Горно-Алтайска"</t>
  </si>
  <si>
    <t>МДОУ "Кызыл-Озекский детский сад "Огонек" "</t>
  </si>
  <si>
    <t>Малых Карпенко</t>
  </si>
  <si>
    <t>Бирюкова</t>
  </si>
  <si>
    <t>Старосвет Карпенко</t>
  </si>
  <si>
    <t>Карачанская</t>
  </si>
  <si>
    <t>павильон</t>
  </si>
  <si>
    <t>ИПБОЮЛ Герасимов</t>
  </si>
  <si>
    <t>ул. Алтайская № 49 (Майма) - 2 объекта</t>
  </si>
  <si>
    <t>Карпенко Е.А. Корней Н.Д.. Шестова О.В. Матвеева Н.А.</t>
  </si>
  <si>
    <t>ИПБОЮЛ Котляров</t>
  </si>
  <si>
    <t>Магазин "Диваново", ИПБОЮЛ Котляров мебель</t>
  </si>
  <si>
    <t>ИПБОЮЛ Матвеев В.А.</t>
  </si>
  <si>
    <t>ИПБОЮЛ Матвеев В.А., "Стройинструмент" отдел</t>
  </si>
  <si>
    <t>ООО "Фламинго"</t>
  </si>
  <si>
    <t>с. Майма, ул. Нагорная № 26</t>
  </si>
  <si>
    <t>МУ "Управление коммунальн.х-ва"</t>
  </si>
  <si>
    <t>Родник Динамо</t>
  </si>
  <si>
    <t>1</t>
  </si>
  <si>
    <t>ОАО Водоканал"</t>
  </si>
  <si>
    <t>Коммунал.водопров</t>
  </si>
  <si>
    <t>Ведомственн.водопроводы</t>
  </si>
  <si>
    <t>МУП Водоканал</t>
  </si>
  <si>
    <t xml:space="preserve">Логинова </t>
  </si>
  <si>
    <t>Малюкова</t>
  </si>
  <si>
    <t>Шебалинский</t>
  </si>
  <si>
    <t>МОУ Камлакская ООШ</t>
  </si>
  <si>
    <t>Иванов А.С, Прядкина Н.М, Фомкина Л.Б</t>
  </si>
  <si>
    <t xml:space="preserve"> Делова Н.А, Зверева Н.Г, Посеукова В.Г, Мендешев А.П.</t>
  </si>
  <si>
    <t>МОУ Актельская ООШ</t>
  </si>
  <si>
    <t>МОУ Мыютинская ООШ</t>
  </si>
  <si>
    <t xml:space="preserve">сельское поселение </t>
  </si>
  <si>
    <t xml:space="preserve"> ИП Байбатова Э.Л.</t>
  </si>
  <si>
    <t xml:space="preserve">Вет, станция </t>
  </si>
  <si>
    <t xml:space="preserve">ИП Абрамова </t>
  </si>
  <si>
    <t>ЧМ "Стрелец"</t>
  </si>
  <si>
    <t>участковая больница</t>
  </si>
  <si>
    <t>ООО "Чечек"</t>
  </si>
  <si>
    <t xml:space="preserve">Аптечный пункт </t>
  </si>
  <si>
    <t>Ип Идубалин И.В.</t>
  </si>
  <si>
    <t xml:space="preserve">Чм " Диван- Диваныч" </t>
  </si>
  <si>
    <t xml:space="preserve">ИП Земирова </t>
  </si>
  <si>
    <t xml:space="preserve"> пекарня </t>
  </si>
  <si>
    <t xml:space="preserve">Чегинское сельское поселение </t>
  </si>
  <si>
    <t>МУЗ Шебалинская ЦРБ</t>
  </si>
  <si>
    <t xml:space="preserve">поликлиника </t>
  </si>
  <si>
    <t xml:space="preserve">ИП Майманова </t>
  </si>
  <si>
    <t xml:space="preserve">ИП Лыжина </t>
  </si>
  <si>
    <t>кафе "Орхидея"</t>
  </si>
  <si>
    <t xml:space="preserve">ИП Байтовская </t>
  </si>
  <si>
    <t xml:space="preserve">ИП Кудрявцева </t>
  </si>
  <si>
    <t>ИП Ворошин Б.К.</t>
  </si>
  <si>
    <t>ЧМ "Автодизель"</t>
  </si>
  <si>
    <t xml:space="preserve">АЭХ СОРАН </t>
  </si>
  <si>
    <t xml:space="preserve">ИП Дорожкина </t>
  </si>
  <si>
    <t>ЧМ "Фарт"</t>
  </si>
  <si>
    <t>МУП ЖКХ</t>
  </si>
  <si>
    <t xml:space="preserve">Ильинское сельское поселение </t>
  </si>
  <si>
    <t>Апхуяхтинское сельское поселение</t>
  </si>
  <si>
    <t xml:space="preserve">ИП Мешина </t>
  </si>
  <si>
    <t xml:space="preserve">Рынок </t>
  </si>
  <si>
    <t xml:space="preserve">ИП Рабунец </t>
  </si>
  <si>
    <t xml:space="preserve">ИП Кадаева </t>
  </si>
  <si>
    <t xml:space="preserve">ИП Грешищева </t>
  </si>
  <si>
    <t xml:space="preserve">ИП Корсун </t>
  </si>
  <si>
    <t xml:space="preserve">Суховеркова </t>
  </si>
  <si>
    <t>МУП "Рынок"</t>
  </si>
  <si>
    <t>Военкомат</t>
  </si>
  <si>
    <t xml:space="preserve">ИП Тасов </t>
  </si>
  <si>
    <t>кафе "смак"</t>
  </si>
  <si>
    <t xml:space="preserve">ИП Желяева </t>
  </si>
  <si>
    <t xml:space="preserve">ИП Бекечекова </t>
  </si>
  <si>
    <t xml:space="preserve">ИПЧендекова </t>
  </si>
  <si>
    <t xml:space="preserve">ИП Беспалова </t>
  </si>
  <si>
    <t xml:space="preserve">ИП Байбанова </t>
  </si>
  <si>
    <t>ОАО "Новый путь"</t>
  </si>
  <si>
    <t>ООО"Семинский"</t>
  </si>
  <si>
    <t>ИП Коротков</t>
  </si>
  <si>
    <t>ИП Кузьмин А.В.</t>
  </si>
  <si>
    <t>Оленева М.Г.</t>
  </si>
  <si>
    <t>магазин "Резон"</t>
  </si>
  <si>
    <t>ООО "Чедирген"</t>
  </si>
  <si>
    <t>магазин "Чедирген"</t>
  </si>
  <si>
    <t>ИП Ромашина</t>
  </si>
  <si>
    <t>ООО"Гевама"</t>
  </si>
  <si>
    <t>магазин "Гевама"</t>
  </si>
  <si>
    <t xml:space="preserve">ИП Абабкова </t>
  </si>
  <si>
    <t>Рес ПО</t>
  </si>
  <si>
    <t>ГОУ НПО "ПУ № 49 г.Горно-Алтайска"</t>
  </si>
  <si>
    <t>ГОУ НПО "ПУ № 49"</t>
  </si>
  <si>
    <t xml:space="preserve">ГОУ НПО "ПУ №49"  столовая </t>
  </si>
  <si>
    <t>Котонова</t>
  </si>
  <si>
    <t>МДОУ "Детский сад №11 комбинированного вида г.Горно-Алтайска"</t>
  </si>
  <si>
    <t xml:space="preserve">ГОУ НПО "ПУ № 49 г.Горно-Алтаска"  столовая </t>
  </si>
  <si>
    <t>МДОУ "Детский сад №10 комбинированного вида г.Горно-Алтайска"</t>
  </si>
  <si>
    <t>Пришкольная площадка на базе МОУ "Гимназия №3"</t>
  </si>
  <si>
    <t>Пришкольная площадка на базе МОУ "СОШ№1"</t>
  </si>
  <si>
    <t>Пришкольная площадка на базе МОУ "СОШ №1"</t>
  </si>
  <si>
    <t>Пришкольная площадка на базе МОУ "СОШ №4"</t>
  </si>
  <si>
    <t>Пришкольная площадка на базе МОУ "СОШ№4"</t>
  </si>
  <si>
    <t>Пришкольная площадка на базе МОУ "СОШ №12"</t>
  </si>
  <si>
    <t>Пришкольная площадка на базе МОУ "СОШ№12"</t>
  </si>
  <si>
    <t>Одинцова</t>
  </si>
  <si>
    <t>Пришкольная площадка на базе МОУ "НОШ №5"</t>
  </si>
  <si>
    <t>Пришкольная площадка на базе МОУ "СОШ №6"</t>
  </si>
  <si>
    <t>Пришкольная площадка на базе МОУ "СОШ №7"</t>
  </si>
  <si>
    <t>Пришкольная площадка на базе МОУ "СОШ №8"</t>
  </si>
  <si>
    <t>Пришкольная площадка на базе МОУ "СОШ №9"</t>
  </si>
  <si>
    <t xml:space="preserve">Пришкольная площадка на базе Вечерней школы </t>
  </si>
  <si>
    <t>Пришкольная площадка на базе Вечерней школы</t>
  </si>
  <si>
    <t>Пришкольная площадка на базе МОУ "СОШ№9"</t>
  </si>
  <si>
    <t>Пришкольная площадка на базе МОУ "СОШ№8"</t>
  </si>
  <si>
    <t>Пришкольная площадка на базе МОУ "СОШ№7"</t>
  </si>
  <si>
    <t>Пришкольная площадка на базе МОУ "СОШ№6"</t>
  </si>
  <si>
    <t>Пришкольная площадка на базе МОУ "СОШ№5"</t>
  </si>
  <si>
    <t>ИП Медведев</t>
  </si>
  <si>
    <t xml:space="preserve">деревообработка </t>
  </si>
  <si>
    <t xml:space="preserve">Елсуков </t>
  </si>
  <si>
    <t xml:space="preserve">ООО "Алтайстройкомплект" </t>
  </si>
  <si>
    <t xml:space="preserve">Малых </t>
  </si>
  <si>
    <t>павильон, магазин "Каблучёк"</t>
  </si>
  <si>
    <t xml:space="preserve"> Шестова О.В. Матвеева Н.А.</t>
  </si>
  <si>
    <t xml:space="preserve"> Шестова О.В.</t>
  </si>
  <si>
    <t>Корней Н.Д.</t>
  </si>
  <si>
    <t>ИП Шаркова Е.В.</t>
  </si>
  <si>
    <t>Родник у Администрации</t>
  </si>
  <si>
    <t>централизованное водоснабжение</t>
  </si>
  <si>
    <t>Централизованноле водоснабжение</t>
  </si>
  <si>
    <t>Централизованное водоснабжение</t>
  </si>
  <si>
    <t>ООО Горно-Алтайский филиал Банка "Зенит",</t>
  </si>
  <si>
    <t>местонахождение г. Горно-Алтайск, ИНН 7729405872</t>
  </si>
  <si>
    <t>декабрь</t>
  </si>
  <si>
    <t xml:space="preserve"> Матвеева Н.А, Карпенко Е.А, Елсуков С.Ю.</t>
  </si>
  <si>
    <t>ООО "Горянка"</t>
  </si>
  <si>
    <t>Старосвет</t>
  </si>
  <si>
    <t>МУЗ "Майминская ЦРБ"</t>
  </si>
  <si>
    <t>Бородулина</t>
  </si>
  <si>
    <t>ООО "Дормострой"</t>
  </si>
  <si>
    <t>ИП Мугумова</t>
  </si>
  <si>
    <t>Матвеева</t>
  </si>
  <si>
    <t>ИП Чувашова</t>
  </si>
  <si>
    <t>Шестова</t>
  </si>
  <si>
    <t>МОУ "Лицей № 6"</t>
  </si>
  <si>
    <t>МОУ СОШ № 9</t>
  </si>
  <si>
    <t>ООО "Купол"</t>
  </si>
  <si>
    <t>ООО "Текстиль"</t>
  </si>
  <si>
    <t>ИП Лукьянов</t>
  </si>
  <si>
    <t>Карпенко, Старосвет</t>
  </si>
  <si>
    <t>ООО "Алтайритм"</t>
  </si>
  <si>
    <t>ЗАО АКБ "Ноосфера"</t>
  </si>
  <si>
    <t>Карпенко</t>
  </si>
  <si>
    <t>ООО "Грокс"</t>
  </si>
  <si>
    <t>МОУ Манжерокская СОШ</t>
  </si>
  <si>
    <t>ИП Салах, магазин</t>
  </si>
  <si>
    <t>ООО КБ Элбанк</t>
  </si>
  <si>
    <t xml:space="preserve">ИП Огнева </t>
  </si>
  <si>
    <t>ООО "ПЖЭТ"</t>
  </si>
  <si>
    <t>ИП Попова Л.А.</t>
  </si>
  <si>
    <t xml:space="preserve">Корней </t>
  </si>
  <si>
    <t xml:space="preserve">Карпенко </t>
  </si>
  <si>
    <t>ИП Юзян В.П.</t>
  </si>
  <si>
    <t>Корней</t>
  </si>
  <si>
    <t>ООО "Фирма Кумир"</t>
  </si>
  <si>
    <t>кафе "Рябинка"</t>
  </si>
  <si>
    <t>УТВЕРЖДЕН  Приказом                    Управления Роспотребнадзора по РА                                от 26.11.2009  № 85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</si>
</sst>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0"/>
    </font>
    <font>
      <b/>
      <sz val="10"/>
      <color indexed="10"/>
      <name val="Arial Cyr"/>
      <family val="0"/>
    </font>
    <font>
      <b/>
      <sz val="10"/>
      <color indexed="10"/>
      <name val="Arial"/>
      <family val="2"/>
    </font>
    <font>
      <sz val="8"/>
      <name val="Arial Cyr"/>
      <family val="0"/>
    </font>
    <font>
      <i/>
      <sz val="10"/>
      <name val="Arial"/>
      <family val="2"/>
    </font>
    <font>
      <i/>
      <sz val="10"/>
      <color indexed="12"/>
      <name val="Arial Cyr"/>
      <family val="0"/>
    </font>
    <font>
      <b/>
      <sz val="12"/>
      <color indexed="10"/>
      <name val="Times New Roman"/>
      <family val="1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10"/>
      <color indexed="8"/>
      <name val="Arial Cyr"/>
      <family val="0"/>
    </font>
    <font>
      <u val="single"/>
      <sz val="10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 Cyr"/>
      <family val="0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3" fillId="21" borderId="7" applyNumberFormat="0" applyAlignment="0" applyProtection="0"/>
    <xf numFmtId="0" fontId="2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7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10" xfId="54" applyFont="1" applyBorder="1" applyAlignment="1">
      <alignment horizontal="center" vertical="top" textRotation="90" wrapText="1"/>
      <protection/>
    </xf>
    <xf numFmtId="0" fontId="0" fillId="0" borderId="10" xfId="54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24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9" fillId="0" borderId="10" xfId="54" applyFont="1" applyFill="1" applyBorder="1" applyAlignment="1">
      <alignment/>
      <protection/>
    </xf>
    <xf numFmtId="0" fontId="9" fillId="0" borderId="10" xfId="54" applyFont="1" applyBorder="1" applyAlignment="1">
      <alignment/>
      <protection/>
    </xf>
    <xf numFmtId="0" fontId="10" fillId="0" borderId="10" xfId="0" applyFont="1" applyBorder="1" applyAlignment="1">
      <alignment wrapText="1"/>
    </xf>
    <xf numFmtId="0" fontId="4" fillId="24" borderId="10" xfId="55" applyFont="1" applyFill="1" applyBorder="1" applyAlignment="1">
      <alignment horizontal="left" vertical="center" wrapText="1"/>
      <protection/>
    </xf>
    <xf numFmtId="0" fontId="4" fillId="0" borderId="10" xfId="52" applyBorder="1">
      <alignment/>
      <protection/>
    </xf>
    <xf numFmtId="0" fontId="4" fillId="0" borderId="10" xfId="52" applyFont="1" applyBorder="1" applyAlignment="1">
      <alignment wrapText="1"/>
      <protection/>
    </xf>
    <xf numFmtId="0" fontId="4" fillId="0" borderId="10" xfId="52" applyFont="1" applyBorder="1">
      <alignment/>
      <protection/>
    </xf>
    <xf numFmtId="0" fontId="4" fillId="0" borderId="0" xfId="52">
      <alignment/>
      <protection/>
    </xf>
    <xf numFmtId="0" fontId="4" fillId="0" borderId="10" xfId="55" applyFont="1" applyBorder="1" applyAlignment="1">
      <alignment wrapText="1"/>
      <protection/>
    </xf>
    <xf numFmtId="0" fontId="10" fillId="0" borderId="10" xfId="52" applyFont="1" applyBorder="1" applyAlignment="1">
      <alignment wrapText="1"/>
      <protection/>
    </xf>
    <xf numFmtId="0" fontId="15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4" fillId="0" borderId="10" xfId="55" applyFont="1" applyBorder="1" applyAlignment="1">
      <alignment wrapText="1"/>
      <protection/>
    </xf>
    <xf numFmtId="0" fontId="0" fillId="0" borderId="10" xfId="54" applyFont="1" applyFill="1" applyBorder="1">
      <alignment/>
      <protection/>
    </xf>
    <xf numFmtId="0" fontId="0" fillId="0" borderId="10" xfId="54" applyFont="1" applyFill="1" applyBorder="1">
      <alignment/>
      <protection/>
    </xf>
    <xf numFmtId="0" fontId="0" fillId="0" borderId="1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0" fillId="0" borderId="10" xfId="0" applyFill="1" applyBorder="1" applyAlignment="1">
      <alignment vertical="justify"/>
    </xf>
    <xf numFmtId="0" fontId="0" fillId="0" borderId="10" xfId="0" applyBorder="1" applyAlignment="1">
      <alignment wrapText="1"/>
    </xf>
    <xf numFmtId="0" fontId="0" fillId="0" borderId="0" xfId="54">
      <alignment/>
      <protection/>
    </xf>
    <xf numFmtId="0" fontId="14" fillId="0" borderId="10" xfId="52" applyFont="1" applyFill="1" applyBorder="1" applyAlignment="1">
      <alignment wrapText="1"/>
      <protection/>
    </xf>
    <xf numFmtId="0" fontId="12" fillId="0" borderId="10" xfId="55" applyFont="1" applyBorder="1" applyAlignment="1">
      <alignment wrapText="1"/>
      <protection/>
    </xf>
    <xf numFmtId="0" fontId="2" fillId="0" borderId="10" xfId="0" applyFont="1" applyFill="1" applyBorder="1" applyAlignment="1">
      <alignment wrapText="1"/>
    </xf>
    <xf numFmtId="0" fontId="4" fillId="0" borderId="11" xfId="52" applyBorder="1">
      <alignment/>
      <protection/>
    </xf>
    <xf numFmtId="0" fontId="4" fillId="0" borderId="11" xfId="52" applyFont="1" applyBorder="1" applyAlignment="1">
      <alignment wrapText="1"/>
      <protection/>
    </xf>
    <xf numFmtId="0" fontId="4" fillId="0" borderId="11" xfId="55" applyFont="1" applyBorder="1" applyAlignment="1">
      <alignment wrapText="1"/>
      <protection/>
    </xf>
    <xf numFmtId="0" fontId="12" fillId="0" borderId="11" xfId="55" applyFont="1" applyBorder="1" applyAlignment="1">
      <alignment wrapText="1"/>
      <protection/>
    </xf>
    <xf numFmtId="0" fontId="16" fillId="0" borderId="12" xfId="55" applyFont="1" applyBorder="1" applyAlignment="1">
      <alignment wrapText="1"/>
      <protection/>
    </xf>
    <xf numFmtId="0" fontId="0" fillId="0" borderId="10" xfId="0" applyBorder="1" applyAlignment="1">
      <alignment horizontal="left"/>
    </xf>
    <xf numFmtId="0" fontId="4" fillId="0" borderId="10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5" xfId="54" applyFont="1" applyFill="1" applyBorder="1">
      <alignment/>
      <protection/>
    </xf>
    <xf numFmtId="0" fontId="0" fillId="0" borderId="10" xfId="54" applyFont="1" applyFill="1" applyBorder="1" applyAlignment="1">
      <alignment horizontal="right"/>
      <protection/>
    </xf>
    <xf numFmtId="0" fontId="0" fillId="0" borderId="15" xfId="54" applyFont="1" applyFill="1" applyBorder="1" applyAlignment="1">
      <alignment horizontal="right"/>
      <protection/>
    </xf>
    <xf numFmtId="0" fontId="0" fillId="0" borderId="16" xfId="54" applyFont="1" applyFill="1" applyBorder="1" applyAlignment="1">
      <alignment horizontal="right"/>
      <protection/>
    </xf>
    <xf numFmtId="0" fontId="17" fillId="0" borderId="14" xfId="54" applyFont="1" applyFill="1" applyBorder="1" applyAlignment="1">
      <alignment horizontal="left"/>
      <protection/>
    </xf>
    <xf numFmtId="0" fontId="0" fillId="0" borderId="14" xfId="54" applyFont="1" applyFill="1" applyBorder="1" applyAlignment="1">
      <alignment horizontal="right"/>
      <protection/>
    </xf>
    <xf numFmtId="0" fontId="18" fillId="0" borderId="10" xfId="54" applyFont="1" applyFill="1" applyBorder="1" applyAlignment="1">
      <alignment horizontal="right"/>
      <protection/>
    </xf>
    <xf numFmtId="49" fontId="15" fillId="0" borderId="10" xfId="0" applyNumberFormat="1" applyFont="1" applyBorder="1" applyAlignment="1">
      <alignment wrapText="1"/>
    </xf>
    <xf numFmtId="49" fontId="15" fillId="0" borderId="10" xfId="0" applyNumberFormat="1" applyFont="1" applyBorder="1" applyAlignment="1">
      <alignment horizontal="left" wrapText="1"/>
    </xf>
    <xf numFmtId="0" fontId="17" fillId="0" borderId="10" xfId="54" applyFont="1" applyFill="1" applyBorder="1">
      <alignment/>
      <protection/>
    </xf>
    <xf numFmtId="0" fontId="17" fillId="0" borderId="10" xfId="54" applyFont="1" applyFill="1" applyBorder="1" applyAlignment="1">
      <alignment horizontal="left"/>
      <protection/>
    </xf>
    <xf numFmtId="0" fontId="0" fillId="0" borderId="17" xfId="0" applyBorder="1" applyAlignment="1">
      <alignment/>
    </xf>
    <xf numFmtId="0" fontId="0" fillId="0" borderId="17" xfId="0" applyBorder="1" applyAlignment="1">
      <alignment wrapText="1"/>
    </xf>
    <xf numFmtId="49" fontId="6" fillId="0" borderId="10" xfId="0" applyNumberFormat="1" applyFont="1" applyBorder="1" applyAlignment="1">
      <alignment horizontal="right" vertical="top" wrapText="1"/>
    </xf>
    <xf numFmtId="49" fontId="19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Fill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49" fontId="0" fillId="0" borderId="0" xfId="0" applyNumberFormat="1" applyBorder="1" applyAlignment="1">
      <alignment/>
    </xf>
    <xf numFmtId="0" fontId="4" fillId="0" borderId="14" xfId="0" applyFont="1" applyFill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justify" wrapText="1"/>
    </xf>
    <xf numFmtId="0" fontId="0" fillId="0" borderId="19" xfId="0" applyBorder="1" applyAlignment="1">
      <alignment/>
    </xf>
    <xf numFmtId="0" fontId="0" fillId="0" borderId="19" xfId="0" applyBorder="1" applyAlignment="1">
      <alignment wrapText="1"/>
    </xf>
    <xf numFmtId="0" fontId="10" fillId="0" borderId="19" xfId="0" applyFont="1" applyBorder="1" applyAlignment="1">
      <alignment horizontal="justify" vertical="justify" wrapText="1"/>
    </xf>
    <xf numFmtId="0" fontId="9" fillId="0" borderId="10" xfId="0" applyFont="1" applyBorder="1" applyAlignment="1">
      <alignment horizontal="right"/>
    </xf>
    <xf numFmtId="49" fontId="9" fillId="0" borderId="10" xfId="0" applyNumberFormat="1" applyFont="1" applyBorder="1" applyAlignment="1">
      <alignment horizontal="right"/>
    </xf>
    <xf numFmtId="0" fontId="4" fillId="0" borderId="19" xfId="52" applyBorder="1">
      <alignment/>
      <protection/>
    </xf>
    <xf numFmtId="0" fontId="4" fillId="0" borderId="10" xfId="55" applyFont="1" applyBorder="1" applyAlignment="1">
      <alignment horizontal="left" vertical="justify" wrapText="1"/>
      <protection/>
    </xf>
    <xf numFmtId="0" fontId="4" fillId="0" borderId="10" xfId="0" applyFont="1" applyBorder="1" applyAlignment="1">
      <alignment horizontal="left" vertical="justify" wrapText="1"/>
    </xf>
    <xf numFmtId="0" fontId="4" fillId="0" borderId="10" xfId="52" applyFont="1" applyBorder="1" applyAlignment="1">
      <alignment horizontal="center"/>
      <protection/>
    </xf>
    <xf numFmtId="0" fontId="4" fillId="0" borderId="10" xfId="52" applyBorder="1" applyAlignment="1">
      <alignment horizontal="center"/>
      <protection/>
    </xf>
    <xf numFmtId="0" fontId="0" fillId="0" borderId="0" xfId="54" applyFont="1" applyAlignment="1">
      <alignment horizontal="center"/>
      <protection/>
    </xf>
    <xf numFmtId="0" fontId="4" fillId="0" borderId="10" xfId="52" applyFont="1" applyBorder="1" applyAlignment="1">
      <alignment horizontal="left"/>
      <protection/>
    </xf>
    <xf numFmtId="0" fontId="9" fillId="0" borderId="19" xfId="54" applyFont="1" applyFill="1" applyBorder="1" applyAlignment="1">
      <alignment/>
      <protection/>
    </xf>
    <xf numFmtId="0" fontId="9" fillId="0" borderId="19" xfId="54" applyFont="1" applyBorder="1" applyAlignment="1">
      <alignment/>
      <protection/>
    </xf>
    <xf numFmtId="0" fontId="2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vertical="justify" wrapText="1"/>
    </xf>
    <xf numFmtId="0" fontId="6" fillId="0" borderId="14" xfId="0" applyNumberFormat="1" applyFont="1" applyBorder="1" applyAlignment="1">
      <alignment horizontal="right" vertical="top" wrapText="1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 horizontal="right"/>
    </xf>
    <xf numFmtId="0" fontId="4" fillId="0" borderId="10" xfId="52" applyBorder="1" applyAlignment="1">
      <alignment horizontal="right"/>
      <protection/>
    </xf>
    <xf numFmtId="0" fontId="9" fillId="0" borderId="19" xfId="0" applyFont="1" applyBorder="1" applyAlignment="1">
      <alignment horizontal="right"/>
    </xf>
    <xf numFmtId="0" fontId="13" fillId="0" borderId="10" xfId="54" applyFont="1" applyFill="1" applyBorder="1" applyAlignment="1">
      <alignment horizontal="right"/>
      <protection/>
    </xf>
    <xf numFmtId="0" fontId="4" fillId="0" borderId="11" xfId="52" applyBorder="1" applyAlignment="1">
      <alignment horizontal="right"/>
      <protection/>
    </xf>
    <xf numFmtId="0" fontId="13" fillId="0" borderId="11" xfId="54" applyFont="1" applyFill="1" applyBorder="1" applyAlignment="1">
      <alignment horizontal="right"/>
      <protection/>
    </xf>
    <xf numFmtId="0" fontId="0" fillId="0" borderId="10" xfId="0" applyFill="1" applyBorder="1" applyAlignment="1">
      <alignment horizontal="right"/>
    </xf>
    <xf numFmtId="0" fontId="4" fillId="0" borderId="10" xfId="52" applyFont="1" applyBorder="1" applyAlignment="1">
      <alignment horizontal="left" wrapText="1"/>
      <protection/>
    </xf>
    <xf numFmtId="0" fontId="15" fillId="0" borderId="10" xfId="0" applyFont="1" applyBorder="1" applyAlignment="1">
      <alignment wrapText="1"/>
    </xf>
    <xf numFmtId="0" fontId="39" fillId="0" borderId="10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39" fillId="0" borderId="10" xfId="0" applyFont="1" applyFill="1" applyBorder="1" applyAlignment="1">
      <alignment horizontal="right"/>
    </xf>
    <xf numFmtId="0" fontId="39" fillId="0" borderId="10" xfId="54" applyFont="1" applyFill="1" applyBorder="1" applyAlignment="1">
      <alignment horizontal="right"/>
      <protection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0" xfId="53" applyBorder="1">
      <alignment/>
      <protection/>
    </xf>
    <xf numFmtId="0" fontId="40" fillId="0" borderId="10" xfId="53" applyFont="1" applyBorder="1">
      <alignment/>
      <protection/>
    </xf>
    <xf numFmtId="0" fontId="4" fillId="0" borderId="10" xfId="53" applyFont="1" applyBorder="1" applyAlignment="1">
      <alignment wrapText="1"/>
      <protection/>
    </xf>
    <xf numFmtId="0" fontId="4" fillId="0" borderId="10" xfId="52" applyFont="1" applyBorder="1">
      <alignment/>
      <protection/>
    </xf>
    <xf numFmtId="0" fontId="4" fillId="0" borderId="19" xfId="0" applyFont="1" applyBorder="1" applyAlignment="1">
      <alignment horizontal="left" vertical="justify" wrapText="1"/>
    </xf>
    <xf numFmtId="0" fontId="4" fillId="0" borderId="18" xfId="0" applyFont="1" applyBorder="1" applyAlignment="1">
      <alignment horizontal="left" vertical="justify" wrapText="1"/>
    </xf>
    <xf numFmtId="0" fontId="0" fillId="0" borderId="13" xfId="0" applyBorder="1" applyAlignment="1">
      <alignment horizontal="right"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right"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10" xfId="53" applyFont="1" applyBorder="1">
      <alignment/>
      <protection/>
    </xf>
    <xf numFmtId="0" fontId="4" fillId="0" borderId="12" xfId="0" applyFont="1" applyBorder="1" applyAlignment="1">
      <alignment horizontal="right"/>
    </xf>
    <xf numFmtId="0" fontId="0" fillId="0" borderId="0" xfId="0" applyAlignment="1">
      <alignment horizontal="left" vertical="top" wrapText="1"/>
    </xf>
    <xf numFmtId="0" fontId="0" fillId="0" borderId="0" xfId="0" applyAlignment="1">
      <alignment/>
    </xf>
    <xf numFmtId="0" fontId="3" fillId="0" borderId="10" xfId="54" applyFont="1" applyBorder="1" applyAlignment="1">
      <alignment horizontal="center" wrapText="1"/>
      <protection/>
    </xf>
    <xf numFmtId="0" fontId="0" fillId="0" borderId="10" xfId="0" applyBorder="1" applyAlignment="1">
      <alignment horizontal="center"/>
    </xf>
    <xf numFmtId="0" fontId="5" fillId="0" borderId="10" xfId="54" applyFont="1" applyBorder="1" applyAlignment="1">
      <alignment horizontal="center" vertical="top" wrapText="1"/>
      <protection/>
    </xf>
    <xf numFmtId="0" fontId="0" fillId="0" borderId="10" xfId="54" applyBorder="1" applyAlignment="1">
      <alignment horizontal="center" vertical="top" wrapText="1"/>
      <protection/>
    </xf>
    <xf numFmtId="0" fontId="3" fillId="0" borderId="10" xfId="54" applyFont="1" applyBorder="1" applyAlignment="1">
      <alignment horizontal="center" vertical="top" textRotation="90" wrapText="1"/>
      <protection/>
    </xf>
    <xf numFmtId="0" fontId="0" fillId="0" borderId="10" xfId="54" applyFont="1" applyBorder="1" applyAlignment="1">
      <alignment horizontal="center" wrapText="1"/>
      <protection/>
    </xf>
    <xf numFmtId="0" fontId="7" fillId="0" borderId="10" xfId="54" applyFont="1" applyBorder="1" applyAlignment="1">
      <alignment horizontal="center" vertical="top"/>
      <protection/>
    </xf>
    <xf numFmtId="0" fontId="8" fillId="0" borderId="10" xfId="0" applyFont="1" applyBorder="1" applyAlignment="1">
      <alignment horizontal="center" vertical="top"/>
    </xf>
    <xf numFmtId="0" fontId="0" fillId="0" borderId="10" xfId="54" applyBorder="1" applyAlignment="1">
      <alignment/>
      <protection/>
    </xf>
    <xf numFmtId="0" fontId="0" fillId="0" borderId="10" xfId="54" applyFont="1" applyBorder="1" applyAlignment="1">
      <alignment horizontal="center"/>
      <protection/>
    </xf>
    <xf numFmtId="0" fontId="0" fillId="0" borderId="10" xfId="54" applyBorder="1" applyAlignment="1">
      <alignment horizontal="center"/>
      <protection/>
    </xf>
    <xf numFmtId="0" fontId="0" fillId="0" borderId="10" xfId="0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план-заказ" xfId="53"/>
    <cellStyle name="Обычный_План-заказ Чойского района на ноябрь 2006г." xfId="54"/>
    <cellStyle name="Обычный_Турочак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45"/>
  <sheetViews>
    <sheetView tabSelected="1" workbookViewId="0" topLeftCell="A1">
      <pane xSplit="3" ySplit="13" topLeftCell="D14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C1" sqref="C1"/>
    </sheetView>
  </sheetViews>
  <sheetFormatPr defaultColWidth="9.00390625" defaultRowHeight="12.75"/>
  <cols>
    <col min="1" max="1" width="12.75390625" style="0" customWidth="1"/>
    <col min="2" max="2" width="34.625" style="0" customWidth="1"/>
    <col min="3" max="3" width="23.00390625" style="0" customWidth="1"/>
    <col min="5" max="5" width="16.375" style="0" customWidth="1"/>
    <col min="6" max="6" width="10.25390625" style="0" customWidth="1"/>
    <col min="7" max="45" width="3.75390625" style="0" customWidth="1"/>
  </cols>
  <sheetData>
    <row r="1" spans="7:12" ht="63" customHeight="1">
      <c r="G1" s="124" t="s">
        <v>481</v>
      </c>
      <c r="H1" s="125"/>
      <c r="I1" s="125"/>
      <c r="J1" s="125"/>
      <c r="K1" s="125"/>
      <c r="L1" s="125"/>
    </row>
    <row r="3" spans="1:45" ht="18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7" ht="12.75">
      <c r="A4" s="2"/>
      <c r="B4" s="2"/>
      <c r="C4" s="3"/>
      <c r="D4" s="4"/>
      <c r="E4" s="2"/>
      <c r="F4" s="2"/>
      <c r="G4" s="2"/>
    </row>
    <row r="5" spans="1:45" ht="32.25" customHeight="1">
      <c r="A5" s="135" t="s">
        <v>1</v>
      </c>
      <c r="B5" s="131" t="s">
        <v>2</v>
      </c>
      <c r="C5" s="131" t="s">
        <v>3</v>
      </c>
      <c r="D5" s="131" t="s">
        <v>4</v>
      </c>
      <c r="E5" s="126" t="s">
        <v>5</v>
      </c>
      <c r="F5" s="127"/>
      <c r="G5" s="128" t="s">
        <v>6</v>
      </c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28" t="s">
        <v>7</v>
      </c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8" t="s">
        <v>8</v>
      </c>
      <c r="AO5" s="129"/>
      <c r="AP5" s="129"/>
      <c r="AQ5" s="129"/>
      <c r="AR5" s="129"/>
      <c r="AS5" s="130" t="s">
        <v>9</v>
      </c>
    </row>
    <row r="6" spans="1:45" ht="215.25">
      <c r="A6" s="136"/>
      <c r="B6" s="136"/>
      <c r="C6" s="136"/>
      <c r="D6" s="137"/>
      <c r="E6" s="131" t="s">
        <v>10</v>
      </c>
      <c r="F6" s="131" t="s">
        <v>11</v>
      </c>
      <c r="G6" s="5" t="s">
        <v>12</v>
      </c>
      <c r="H6" s="5" t="s">
        <v>13</v>
      </c>
      <c r="I6" s="5" t="s">
        <v>14</v>
      </c>
      <c r="J6" s="5" t="s">
        <v>15</v>
      </c>
      <c r="K6" s="5" t="s">
        <v>16</v>
      </c>
      <c r="L6" s="5" t="s">
        <v>17</v>
      </c>
      <c r="M6" s="5" t="s">
        <v>18</v>
      </c>
      <c r="N6" s="5" t="s">
        <v>19</v>
      </c>
      <c r="O6" s="5" t="s">
        <v>20</v>
      </c>
      <c r="P6" s="5" t="s">
        <v>21</v>
      </c>
      <c r="Q6" s="5" t="s">
        <v>22</v>
      </c>
      <c r="R6" s="5" t="s">
        <v>12</v>
      </c>
      <c r="S6" s="5" t="s">
        <v>23</v>
      </c>
      <c r="T6" s="5" t="s">
        <v>24</v>
      </c>
      <c r="U6" s="5" t="s">
        <v>25</v>
      </c>
      <c r="V6" s="5" t="s">
        <v>26</v>
      </c>
      <c r="W6" s="5" t="s">
        <v>27</v>
      </c>
      <c r="X6" s="5" t="s">
        <v>28</v>
      </c>
      <c r="Y6" s="5" t="s">
        <v>29</v>
      </c>
      <c r="Z6" s="5" t="s">
        <v>30</v>
      </c>
      <c r="AA6" s="5" t="s">
        <v>31</v>
      </c>
      <c r="AB6" s="5" t="s">
        <v>32</v>
      </c>
      <c r="AC6" s="5" t="s">
        <v>33</v>
      </c>
      <c r="AD6" s="5" t="s">
        <v>34</v>
      </c>
      <c r="AE6" s="5" t="s">
        <v>35</v>
      </c>
      <c r="AF6" s="5" t="s">
        <v>36</v>
      </c>
      <c r="AG6" s="5" t="s">
        <v>37</v>
      </c>
      <c r="AH6" s="5" t="s">
        <v>38</v>
      </c>
      <c r="AI6" s="5" t="s">
        <v>39</v>
      </c>
      <c r="AJ6" s="5" t="s">
        <v>40</v>
      </c>
      <c r="AK6" s="5" t="s">
        <v>41</v>
      </c>
      <c r="AL6" s="5" t="s">
        <v>42</v>
      </c>
      <c r="AM6" s="5" t="s">
        <v>43</v>
      </c>
      <c r="AN6" s="5" t="s">
        <v>44</v>
      </c>
      <c r="AO6" s="5" t="s">
        <v>45</v>
      </c>
      <c r="AP6" s="5" t="s">
        <v>46</v>
      </c>
      <c r="AQ6" s="5" t="s">
        <v>47</v>
      </c>
      <c r="AR6" s="5" t="s">
        <v>48</v>
      </c>
      <c r="AS6" s="130"/>
    </row>
    <row r="7" spans="1:45" ht="15.75">
      <c r="A7" s="136"/>
      <c r="B7" s="136"/>
      <c r="C7" s="136"/>
      <c r="D7" s="137"/>
      <c r="E7" s="127"/>
      <c r="F7" s="127"/>
      <c r="G7" s="132" t="s">
        <v>49</v>
      </c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</row>
    <row r="8" spans="1:45" ht="12.75">
      <c r="A8" s="6">
        <v>1</v>
      </c>
      <c r="B8" s="7">
        <v>2</v>
      </c>
      <c r="C8" s="6">
        <v>3</v>
      </c>
      <c r="D8" s="7">
        <v>4</v>
      </c>
      <c r="E8" s="6">
        <v>5</v>
      </c>
      <c r="F8" s="7">
        <v>6</v>
      </c>
      <c r="G8" s="6">
        <v>7</v>
      </c>
      <c r="H8" s="7">
        <v>8</v>
      </c>
      <c r="I8" s="6">
        <v>9</v>
      </c>
      <c r="J8" s="7">
        <v>10</v>
      </c>
      <c r="K8" s="6">
        <v>11</v>
      </c>
      <c r="L8" s="7">
        <v>12</v>
      </c>
      <c r="M8" s="6">
        <v>13</v>
      </c>
      <c r="N8" s="7">
        <v>14</v>
      </c>
      <c r="O8" s="6">
        <v>15</v>
      </c>
      <c r="P8" s="7">
        <v>16</v>
      </c>
      <c r="Q8" s="6">
        <v>17</v>
      </c>
      <c r="R8" s="7">
        <v>18</v>
      </c>
      <c r="S8" s="6">
        <v>19</v>
      </c>
      <c r="T8" s="7">
        <v>20</v>
      </c>
      <c r="U8" s="6">
        <v>21</v>
      </c>
      <c r="V8" s="7">
        <v>22</v>
      </c>
      <c r="W8" s="6">
        <v>23</v>
      </c>
      <c r="X8" s="7">
        <v>24</v>
      </c>
      <c r="Y8" s="6">
        <v>25</v>
      </c>
      <c r="Z8" s="7">
        <v>26</v>
      </c>
      <c r="AA8" s="6">
        <v>27</v>
      </c>
      <c r="AB8" s="7">
        <v>28</v>
      </c>
      <c r="AC8" s="6">
        <v>29</v>
      </c>
      <c r="AD8" s="7">
        <v>30</v>
      </c>
      <c r="AE8" s="6">
        <v>31</v>
      </c>
      <c r="AF8" s="7">
        <v>32</v>
      </c>
      <c r="AG8" s="6">
        <v>33</v>
      </c>
      <c r="AH8" s="7">
        <v>34</v>
      </c>
      <c r="AI8" s="6">
        <v>35</v>
      </c>
      <c r="AJ8" s="7">
        <v>36</v>
      </c>
      <c r="AK8" s="6">
        <v>37</v>
      </c>
      <c r="AL8" s="7">
        <v>38</v>
      </c>
      <c r="AM8" s="6">
        <v>39</v>
      </c>
      <c r="AN8" s="7">
        <v>40</v>
      </c>
      <c r="AO8" s="6">
        <v>41</v>
      </c>
      <c r="AP8" s="7">
        <v>42</v>
      </c>
      <c r="AQ8" s="6">
        <v>43</v>
      </c>
      <c r="AR8" s="7">
        <v>44</v>
      </c>
      <c r="AS8" s="6">
        <v>45</v>
      </c>
    </row>
    <row r="9" spans="1:45" ht="12.75">
      <c r="A9" s="8" t="s">
        <v>308</v>
      </c>
      <c r="B9" s="13" t="s">
        <v>84</v>
      </c>
      <c r="C9" s="14">
        <v>0</v>
      </c>
      <c r="D9" s="14">
        <v>0</v>
      </c>
      <c r="E9" s="14">
        <v>0</v>
      </c>
      <c r="F9" s="14">
        <v>0</v>
      </c>
      <c r="G9" s="80">
        <f aca="true" t="shared" si="0" ref="G9:AS9">G10+G68</f>
        <v>54</v>
      </c>
      <c r="H9" s="80">
        <f t="shared" si="0"/>
        <v>60</v>
      </c>
      <c r="I9" s="80">
        <f t="shared" si="0"/>
        <v>298</v>
      </c>
      <c r="J9" s="80">
        <f t="shared" si="0"/>
        <v>10</v>
      </c>
      <c r="K9" s="80">
        <f t="shared" si="0"/>
        <v>0</v>
      </c>
      <c r="L9" s="80">
        <f t="shared" si="0"/>
        <v>0</v>
      </c>
      <c r="M9" s="80">
        <f t="shared" si="0"/>
        <v>0</v>
      </c>
      <c r="N9" s="80">
        <f t="shared" si="0"/>
        <v>3</v>
      </c>
      <c r="O9" s="80">
        <f t="shared" si="0"/>
        <v>0</v>
      </c>
      <c r="P9" s="80">
        <f t="shared" si="0"/>
        <v>0</v>
      </c>
      <c r="Q9" s="80">
        <f t="shared" si="0"/>
        <v>0</v>
      </c>
      <c r="R9" s="80">
        <f t="shared" si="0"/>
        <v>36</v>
      </c>
      <c r="S9" s="80">
        <f t="shared" si="0"/>
        <v>16</v>
      </c>
      <c r="T9" s="80">
        <f t="shared" si="0"/>
        <v>41</v>
      </c>
      <c r="U9" s="80">
        <f t="shared" si="0"/>
        <v>0</v>
      </c>
      <c r="V9" s="80">
        <f t="shared" si="0"/>
        <v>15</v>
      </c>
      <c r="W9" s="80">
        <f t="shared" si="0"/>
        <v>16</v>
      </c>
      <c r="X9" s="80">
        <f t="shared" si="0"/>
        <v>2</v>
      </c>
      <c r="Y9" s="80">
        <f t="shared" si="0"/>
        <v>2</v>
      </c>
      <c r="Z9" s="80">
        <f t="shared" si="0"/>
        <v>7</v>
      </c>
      <c r="AA9" s="80">
        <f t="shared" si="0"/>
        <v>6</v>
      </c>
      <c r="AB9" s="80">
        <f t="shared" si="0"/>
        <v>0</v>
      </c>
      <c r="AC9" s="80">
        <f t="shared" si="0"/>
        <v>0</v>
      </c>
      <c r="AD9" s="80">
        <f t="shared" si="0"/>
        <v>3</v>
      </c>
      <c r="AE9" s="80">
        <f t="shared" si="0"/>
        <v>0</v>
      </c>
      <c r="AF9" s="80">
        <f t="shared" si="0"/>
        <v>1</v>
      </c>
      <c r="AG9" s="80">
        <f t="shared" si="0"/>
        <v>0</v>
      </c>
      <c r="AH9" s="80">
        <f t="shared" si="0"/>
        <v>0</v>
      </c>
      <c r="AI9" s="80">
        <f t="shared" si="0"/>
        <v>0</v>
      </c>
      <c r="AJ9" s="80">
        <f t="shared" si="0"/>
        <v>2</v>
      </c>
      <c r="AK9" s="80">
        <f t="shared" si="0"/>
        <v>0</v>
      </c>
      <c r="AL9" s="80">
        <f t="shared" si="0"/>
        <v>1</v>
      </c>
      <c r="AM9" s="80">
        <f t="shared" si="0"/>
        <v>0</v>
      </c>
      <c r="AN9" s="80">
        <f t="shared" si="0"/>
        <v>19</v>
      </c>
      <c r="AO9" s="80">
        <f t="shared" si="0"/>
        <v>51</v>
      </c>
      <c r="AP9" s="80">
        <f t="shared" si="0"/>
        <v>2</v>
      </c>
      <c r="AQ9" s="80">
        <f t="shared" si="0"/>
        <v>0</v>
      </c>
      <c r="AR9" s="80">
        <f t="shared" si="0"/>
        <v>16</v>
      </c>
      <c r="AS9" s="80">
        <f t="shared" si="0"/>
        <v>0</v>
      </c>
    </row>
    <row r="10" spans="1:45" ht="12.75">
      <c r="A10" s="8" t="s">
        <v>308</v>
      </c>
      <c r="B10" s="13" t="s">
        <v>85</v>
      </c>
      <c r="C10" s="14">
        <v>0</v>
      </c>
      <c r="D10" s="14">
        <v>0</v>
      </c>
      <c r="E10" s="14">
        <v>0</v>
      </c>
      <c r="F10" s="14">
        <v>0</v>
      </c>
      <c r="G10" s="79">
        <f>SUM(G11:G12:G45)</f>
        <v>16</v>
      </c>
      <c r="H10" s="79">
        <f>SUM(H11:H12:H45)</f>
        <v>60</v>
      </c>
      <c r="I10" s="79">
        <f>SUM(I11:I12:I45)</f>
        <v>298</v>
      </c>
      <c r="J10" s="79">
        <f>SUM(J11:J12:J45)</f>
        <v>10</v>
      </c>
      <c r="K10" s="79">
        <f>SUM(K11:K12:K45)</f>
        <v>0</v>
      </c>
      <c r="L10" s="79">
        <f>SUM(L11:L12:L45)</f>
        <v>0</v>
      </c>
      <c r="M10" s="79">
        <f>SUM(M11:M12:M45)</f>
        <v>0</v>
      </c>
      <c r="N10" s="79">
        <f>SUM(N11:N12:N45)</f>
        <v>3</v>
      </c>
      <c r="O10" s="79">
        <f>SUM(O11:O12:O45)</f>
        <v>0</v>
      </c>
      <c r="P10" s="79">
        <f>SUM(P11:P12:P45)</f>
        <v>0</v>
      </c>
      <c r="Q10" s="79">
        <f>SUM(Q11:Q12:Q45)</f>
        <v>0</v>
      </c>
      <c r="R10" s="79">
        <f>SUM(R11:R12:R45)</f>
        <v>0</v>
      </c>
      <c r="S10" s="79">
        <f>SUM(S11:S12:S45)</f>
        <v>16</v>
      </c>
      <c r="T10" s="79">
        <f>SUM(T11:T12:T45)</f>
        <v>41</v>
      </c>
      <c r="U10" s="79">
        <f>SUM(U11:U12:U45)</f>
        <v>0</v>
      </c>
      <c r="V10" s="79">
        <f>SUM(V11:V12:V45)</f>
        <v>15</v>
      </c>
      <c r="W10" s="79">
        <f>SUM(W11:W12:W45)</f>
        <v>16</v>
      </c>
      <c r="X10" s="79">
        <f>SUM(X11:X12:X45)</f>
        <v>2</v>
      </c>
      <c r="Y10" s="79">
        <f>SUM(Y11:Y12:Y45)</f>
        <v>2</v>
      </c>
      <c r="Z10" s="79">
        <f>SUM(Z11:Z12:Z45)</f>
        <v>7</v>
      </c>
      <c r="AA10" s="79">
        <f>SUM(AA11:AA12:AA45)</f>
        <v>6</v>
      </c>
      <c r="AB10" s="79">
        <f>SUM(AB11:AB12:AB45)</f>
        <v>0</v>
      </c>
      <c r="AC10" s="79">
        <f>SUM(AC11:AC12:AC45)</f>
        <v>0</v>
      </c>
      <c r="AD10" s="79">
        <f>SUM(AD11:AD12:AD45)</f>
        <v>3</v>
      </c>
      <c r="AE10" s="79">
        <f>SUM(AE11:AE12:AE45)</f>
        <v>0</v>
      </c>
      <c r="AF10" s="79">
        <f>SUM(AF11:AF12:AF45)</f>
        <v>1</v>
      </c>
      <c r="AG10" s="79">
        <f>SUM(AG11:AG12:AG45)</f>
        <v>0</v>
      </c>
      <c r="AH10" s="79">
        <f>SUM(AH11:AH12:AH45)</f>
        <v>0</v>
      </c>
      <c r="AI10" s="79">
        <f>SUM(AI11:AI12:AI45)</f>
        <v>0</v>
      </c>
      <c r="AJ10" s="79">
        <f>SUM(AJ11:AJ12:AJ45)</f>
        <v>2</v>
      </c>
      <c r="AK10" s="79">
        <f>SUM(AK11:AK12:AK45)</f>
        <v>0</v>
      </c>
      <c r="AL10" s="79">
        <f>SUM(AL11:AL12:AL45)</f>
        <v>1</v>
      </c>
      <c r="AM10" s="79">
        <f>SUM(AM11:AM12:AM45)</f>
        <v>0</v>
      </c>
      <c r="AN10" s="79">
        <f>SUM(AN11:AN12:AN45)</f>
        <v>19</v>
      </c>
      <c r="AO10" s="79">
        <f>SUM(AO11:AO12:AO45)</f>
        <v>51</v>
      </c>
      <c r="AP10" s="79">
        <f>SUM(AP11:AP12:AP45)</f>
        <v>2</v>
      </c>
      <c r="AQ10" s="79">
        <f>SUM(AQ11:AQ12:AQ45)</f>
        <v>0</v>
      </c>
      <c r="AR10" s="79">
        <f>SUM(AR11:AR12:AR45)</f>
        <v>16</v>
      </c>
      <c r="AS10" s="79">
        <f>SUM(AS11:AS12:AS45)</f>
        <v>0</v>
      </c>
    </row>
    <row r="11" spans="1:45" s="118" customFormat="1" ht="12.75">
      <c r="A11" s="26" t="s">
        <v>308</v>
      </c>
      <c r="B11" s="26" t="s">
        <v>432</v>
      </c>
      <c r="C11" s="26" t="s">
        <v>433</v>
      </c>
      <c r="D11" s="26" t="s">
        <v>53</v>
      </c>
      <c r="E11" s="91" t="s">
        <v>434</v>
      </c>
      <c r="F11" s="26" t="s">
        <v>309</v>
      </c>
      <c r="G11" s="46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>
        <v>1</v>
      </c>
      <c r="AK11" s="44"/>
      <c r="AL11" s="44"/>
      <c r="AM11" s="44"/>
      <c r="AN11" s="44">
        <v>1</v>
      </c>
      <c r="AO11" s="44">
        <v>8</v>
      </c>
      <c r="AP11" s="44">
        <v>1</v>
      </c>
      <c r="AQ11" s="44"/>
      <c r="AR11" s="47"/>
      <c r="AS11" s="48"/>
    </row>
    <row r="12" spans="1:45" s="118" customFormat="1" ht="25.5">
      <c r="A12" s="26" t="s">
        <v>308</v>
      </c>
      <c r="B12" s="49" t="s">
        <v>435</v>
      </c>
      <c r="C12" s="49" t="s">
        <v>435</v>
      </c>
      <c r="D12" s="26" t="s">
        <v>53</v>
      </c>
      <c r="E12" s="91" t="s">
        <v>434</v>
      </c>
      <c r="F12" s="26" t="s">
        <v>309</v>
      </c>
      <c r="G12" s="46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>
        <v>1</v>
      </c>
      <c r="AK12" s="44"/>
      <c r="AL12" s="44"/>
      <c r="AM12" s="44"/>
      <c r="AN12" s="44">
        <v>2</v>
      </c>
      <c r="AO12" s="44">
        <v>3</v>
      </c>
      <c r="AP12" s="44">
        <v>1</v>
      </c>
      <c r="AQ12" s="44"/>
      <c r="AR12" s="47">
        <v>1</v>
      </c>
      <c r="AS12" s="48"/>
    </row>
    <row r="13" spans="1:45" s="24" customFormat="1" ht="12.75">
      <c r="A13" s="8" t="s">
        <v>308</v>
      </c>
      <c r="B13" s="49" t="s">
        <v>406</v>
      </c>
      <c r="C13" s="8" t="s">
        <v>311</v>
      </c>
      <c r="D13" s="25" t="s">
        <v>53</v>
      </c>
      <c r="E13" s="50" t="s">
        <v>340</v>
      </c>
      <c r="F13" s="25" t="s">
        <v>310</v>
      </c>
      <c r="G13" s="46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7"/>
      <c r="AS13" s="48"/>
    </row>
    <row r="14" spans="1:45" s="24" customFormat="1" ht="12.75">
      <c r="A14" s="8" t="s">
        <v>308</v>
      </c>
      <c r="B14" s="49" t="s">
        <v>406</v>
      </c>
      <c r="C14" s="8" t="s">
        <v>312</v>
      </c>
      <c r="D14" s="25" t="s">
        <v>53</v>
      </c>
      <c r="E14" s="50" t="s">
        <v>419</v>
      </c>
      <c r="F14" s="25" t="s">
        <v>313</v>
      </c>
      <c r="G14" s="46"/>
      <c r="H14" s="44"/>
      <c r="I14" s="44"/>
      <c r="J14" s="44">
        <v>10</v>
      </c>
      <c r="K14" s="44"/>
      <c r="L14" s="44"/>
      <c r="M14" s="44"/>
      <c r="N14" s="44">
        <v>3</v>
      </c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7"/>
      <c r="AS14" s="48"/>
    </row>
    <row r="15" spans="1:45" s="24" customFormat="1" ht="38.25">
      <c r="A15" s="8" t="s">
        <v>308</v>
      </c>
      <c r="B15" s="49" t="s">
        <v>409</v>
      </c>
      <c r="C15" s="49" t="s">
        <v>409</v>
      </c>
      <c r="D15" s="42" t="s">
        <v>53</v>
      </c>
      <c r="E15" s="56" t="s">
        <v>315</v>
      </c>
      <c r="F15" s="52" t="s">
        <v>316</v>
      </c>
      <c r="G15" s="57">
        <v>1</v>
      </c>
      <c r="H15" s="53">
        <v>2</v>
      </c>
      <c r="I15" s="58">
        <v>10</v>
      </c>
      <c r="J15" s="53"/>
      <c r="K15" s="53"/>
      <c r="L15" s="53"/>
      <c r="M15" s="53"/>
      <c r="N15" s="53"/>
      <c r="O15" s="53"/>
      <c r="P15" s="53"/>
      <c r="Q15" s="53"/>
      <c r="R15" s="53"/>
      <c r="S15" s="53">
        <v>1</v>
      </c>
      <c r="T15" s="53">
        <v>2</v>
      </c>
      <c r="U15" s="53"/>
      <c r="V15" s="53">
        <v>1</v>
      </c>
      <c r="W15" s="53">
        <v>2</v>
      </c>
      <c r="X15" s="53"/>
      <c r="Y15" s="53"/>
      <c r="Z15" s="53">
        <v>1</v>
      </c>
      <c r="AA15" s="53">
        <v>1</v>
      </c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>
        <v>2</v>
      </c>
      <c r="AO15" s="53">
        <v>6</v>
      </c>
      <c r="AP15" s="53"/>
      <c r="AQ15" s="53"/>
      <c r="AR15" s="54"/>
      <c r="AS15" s="55"/>
    </row>
    <row r="16" spans="1:45" s="24" customFormat="1" ht="38.25">
      <c r="A16" s="8" t="s">
        <v>308</v>
      </c>
      <c r="B16" s="49" t="s">
        <v>411</v>
      </c>
      <c r="C16" s="49" t="s">
        <v>411</v>
      </c>
      <c r="D16" s="42" t="s">
        <v>53</v>
      </c>
      <c r="E16" s="56" t="s">
        <v>315</v>
      </c>
      <c r="F16" s="52" t="s">
        <v>316</v>
      </c>
      <c r="G16" s="57">
        <v>1</v>
      </c>
      <c r="H16" s="53">
        <v>2</v>
      </c>
      <c r="I16" s="58">
        <v>10</v>
      </c>
      <c r="J16" s="53"/>
      <c r="K16" s="53"/>
      <c r="L16" s="53"/>
      <c r="M16" s="53"/>
      <c r="N16" s="53"/>
      <c r="O16" s="53"/>
      <c r="P16" s="53"/>
      <c r="Q16" s="53"/>
      <c r="R16" s="53"/>
      <c r="S16" s="53">
        <v>1</v>
      </c>
      <c r="T16" s="53">
        <v>2</v>
      </c>
      <c r="U16" s="53"/>
      <c r="V16" s="53">
        <v>1</v>
      </c>
      <c r="W16" s="53">
        <v>2</v>
      </c>
      <c r="X16" s="53"/>
      <c r="Y16" s="53"/>
      <c r="Z16" s="53">
        <v>1</v>
      </c>
      <c r="AA16" s="53">
        <v>1</v>
      </c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>
        <v>2</v>
      </c>
      <c r="AO16" s="53">
        <v>6</v>
      </c>
      <c r="AP16" s="53"/>
      <c r="AQ16" s="53"/>
      <c r="AR16" s="54"/>
      <c r="AS16" s="55"/>
    </row>
    <row r="17" spans="1:45" s="24" customFormat="1" ht="51">
      <c r="A17" s="8" t="s">
        <v>308</v>
      </c>
      <c r="B17" s="49" t="s">
        <v>317</v>
      </c>
      <c r="C17" s="49" t="s">
        <v>317</v>
      </c>
      <c r="D17" s="59" t="s">
        <v>53</v>
      </c>
      <c r="E17" s="60" t="s">
        <v>408</v>
      </c>
      <c r="F17" s="61" t="s">
        <v>316</v>
      </c>
      <c r="G17" s="57">
        <v>1</v>
      </c>
      <c r="H17" s="53">
        <v>2</v>
      </c>
      <c r="I17" s="58">
        <v>10</v>
      </c>
      <c r="J17" s="53"/>
      <c r="K17" s="53"/>
      <c r="L17" s="53"/>
      <c r="M17" s="53"/>
      <c r="N17" s="53"/>
      <c r="O17" s="53"/>
      <c r="P17" s="53"/>
      <c r="Q17" s="53"/>
      <c r="R17" s="53"/>
      <c r="S17" s="53">
        <v>1</v>
      </c>
      <c r="T17" s="53">
        <v>2</v>
      </c>
      <c r="U17" s="53"/>
      <c r="V17" s="53">
        <v>1</v>
      </c>
      <c r="W17" s="53">
        <v>2</v>
      </c>
      <c r="X17" s="53"/>
      <c r="Y17" s="53"/>
      <c r="Z17" s="53">
        <v>1</v>
      </c>
      <c r="AA17" s="53">
        <v>1</v>
      </c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>
        <v>2</v>
      </c>
      <c r="AO17" s="53">
        <v>6</v>
      </c>
      <c r="AP17" s="53"/>
      <c r="AQ17" s="53"/>
      <c r="AR17" s="54"/>
      <c r="AS17" s="55"/>
    </row>
    <row r="18" spans="1:45" s="24" customFormat="1" ht="25.5">
      <c r="A18" s="8" t="s">
        <v>308</v>
      </c>
      <c r="B18" s="49" t="s">
        <v>318</v>
      </c>
      <c r="C18" s="49" t="s">
        <v>318</v>
      </c>
      <c r="D18" s="59" t="s">
        <v>53</v>
      </c>
      <c r="E18" s="60" t="s">
        <v>408</v>
      </c>
      <c r="F18" s="29" t="s">
        <v>314</v>
      </c>
      <c r="G18" s="57">
        <v>1</v>
      </c>
      <c r="H18" s="53">
        <v>2</v>
      </c>
      <c r="I18" s="58">
        <v>10</v>
      </c>
      <c r="J18" s="53"/>
      <c r="K18" s="53"/>
      <c r="L18" s="53"/>
      <c r="M18" s="53"/>
      <c r="N18" s="53"/>
      <c r="O18" s="53"/>
      <c r="P18" s="53"/>
      <c r="Q18" s="53"/>
      <c r="R18" s="53"/>
      <c r="S18" s="53">
        <v>1</v>
      </c>
      <c r="T18" s="53">
        <v>2</v>
      </c>
      <c r="U18" s="53"/>
      <c r="V18" s="53">
        <v>1</v>
      </c>
      <c r="W18" s="53">
        <v>2</v>
      </c>
      <c r="X18" s="53"/>
      <c r="Y18" s="53"/>
      <c r="Z18" s="53">
        <v>1</v>
      </c>
      <c r="AA18" s="53">
        <v>1</v>
      </c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>
        <v>2</v>
      </c>
      <c r="AO18" s="53">
        <v>6</v>
      </c>
      <c r="AP18" s="53"/>
      <c r="AQ18" s="53"/>
      <c r="AR18" s="54"/>
      <c r="AS18" s="55"/>
    </row>
    <row r="19" spans="1:45" s="24" customFormat="1" ht="38.25">
      <c r="A19" s="8" t="s">
        <v>308</v>
      </c>
      <c r="B19" s="49" t="s">
        <v>412</v>
      </c>
      <c r="C19" s="49" t="s">
        <v>412</v>
      </c>
      <c r="D19" s="59" t="s">
        <v>53</v>
      </c>
      <c r="E19" s="60" t="s">
        <v>315</v>
      </c>
      <c r="F19" s="29" t="s">
        <v>316</v>
      </c>
      <c r="G19" s="57"/>
      <c r="H19" s="53">
        <v>2</v>
      </c>
      <c r="I19" s="58">
        <v>10</v>
      </c>
      <c r="J19" s="53"/>
      <c r="K19" s="53"/>
      <c r="L19" s="53"/>
      <c r="M19" s="53"/>
      <c r="N19" s="53"/>
      <c r="O19" s="53"/>
      <c r="P19" s="53"/>
      <c r="Q19" s="53"/>
      <c r="R19" s="53"/>
      <c r="S19" s="53">
        <v>1</v>
      </c>
      <c r="T19" s="53">
        <v>3</v>
      </c>
      <c r="U19" s="53"/>
      <c r="V19" s="53">
        <v>1</v>
      </c>
      <c r="W19" s="53">
        <v>2</v>
      </c>
      <c r="X19" s="53"/>
      <c r="Y19" s="53"/>
      <c r="Z19" s="53">
        <v>1</v>
      </c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4"/>
      <c r="AS19" s="55"/>
    </row>
    <row r="20" spans="1:45" s="24" customFormat="1" ht="25.5">
      <c r="A20" s="8" t="s">
        <v>308</v>
      </c>
      <c r="B20" s="49" t="s">
        <v>414</v>
      </c>
      <c r="C20" s="49" t="s">
        <v>413</v>
      </c>
      <c r="D20" s="59" t="s">
        <v>53</v>
      </c>
      <c r="E20" s="60" t="s">
        <v>315</v>
      </c>
      <c r="F20" s="29" t="s">
        <v>316</v>
      </c>
      <c r="G20" s="57"/>
      <c r="H20" s="53">
        <v>2</v>
      </c>
      <c r="I20" s="58">
        <v>10</v>
      </c>
      <c r="J20" s="53"/>
      <c r="K20" s="53"/>
      <c r="L20" s="53"/>
      <c r="M20" s="53"/>
      <c r="N20" s="53"/>
      <c r="O20" s="53"/>
      <c r="P20" s="53"/>
      <c r="Q20" s="53"/>
      <c r="R20" s="53"/>
      <c r="S20" s="53">
        <v>1</v>
      </c>
      <c r="T20" s="53">
        <v>3</v>
      </c>
      <c r="U20" s="53"/>
      <c r="V20" s="53">
        <v>1</v>
      </c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4"/>
      <c r="AS20" s="55"/>
    </row>
    <row r="21" spans="1:45" s="24" customFormat="1" ht="25.5">
      <c r="A21" s="8" t="s">
        <v>308</v>
      </c>
      <c r="B21" s="49" t="s">
        <v>417</v>
      </c>
      <c r="C21" s="49" t="s">
        <v>418</v>
      </c>
      <c r="D21" s="59" t="s">
        <v>53</v>
      </c>
      <c r="E21" s="60" t="s">
        <v>408</v>
      </c>
      <c r="F21" s="29" t="s">
        <v>316</v>
      </c>
      <c r="G21" s="57"/>
      <c r="H21" s="53">
        <v>2</v>
      </c>
      <c r="I21" s="58">
        <v>10</v>
      </c>
      <c r="J21" s="53"/>
      <c r="K21" s="53"/>
      <c r="L21" s="53"/>
      <c r="M21" s="53"/>
      <c r="N21" s="53"/>
      <c r="O21" s="53"/>
      <c r="P21" s="53"/>
      <c r="Q21" s="53"/>
      <c r="R21" s="53"/>
      <c r="S21" s="53">
        <v>1</v>
      </c>
      <c r="T21" s="53">
        <v>3</v>
      </c>
      <c r="U21" s="53"/>
      <c r="V21" s="53">
        <v>1</v>
      </c>
      <c r="W21" s="53"/>
      <c r="X21" s="53"/>
      <c r="Y21" s="53"/>
      <c r="Z21" s="53"/>
      <c r="AA21" s="53">
        <v>1</v>
      </c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4"/>
      <c r="AS21" s="55"/>
    </row>
    <row r="22" spans="1:45" s="24" customFormat="1" ht="25.5">
      <c r="A22" s="8" t="s">
        <v>308</v>
      </c>
      <c r="B22" s="49" t="s">
        <v>415</v>
      </c>
      <c r="C22" s="49" t="s">
        <v>416</v>
      </c>
      <c r="D22" s="59" t="s">
        <v>53</v>
      </c>
      <c r="E22" s="60" t="s">
        <v>408</v>
      </c>
      <c r="F22" s="29" t="s">
        <v>316</v>
      </c>
      <c r="G22" s="57"/>
      <c r="H22" s="53">
        <v>2</v>
      </c>
      <c r="I22" s="58">
        <v>10</v>
      </c>
      <c r="J22" s="53"/>
      <c r="K22" s="53"/>
      <c r="L22" s="53"/>
      <c r="M22" s="53"/>
      <c r="N22" s="53"/>
      <c r="O22" s="53"/>
      <c r="P22" s="53"/>
      <c r="Q22" s="53"/>
      <c r="R22" s="53"/>
      <c r="S22" s="53">
        <v>1</v>
      </c>
      <c r="T22" s="53">
        <v>3</v>
      </c>
      <c r="U22" s="53"/>
      <c r="V22" s="53">
        <v>1</v>
      </c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4"/>
      <c r="AS22" s="55"/>
    </row>
    <row r="23" spans="1:45" s="24" customFormat="1" ht="25.5">
      <c r="A23" s="8" t="s">
        <v>308</v>
      </c>
      <c r="B23" s="49" t="s">
        <v>420</v>
      </c>
      <c r="C23" s="49" t="s">
        <v>431</v>
      </c>
      <c r="D23" s="59" t="s">
        <v>53</v>
      </c>
      <c r="E23" s="60" t="s">
        <v>315</v>
      </c>
      <c r="F23" s="29" t="s">
        <v>316</v>
      </c>
      <c r="G23" s="57"/>
      <c r="H23" s="53">
        <v>2</v>
      </c>
      <c r="I23" s="58">
        <v>10</v>
      </c>
      <c r="J23" s="53"/>
      <c r="K23" s="53"/>
      <c r="L23" s="53"/>
      <c r="M23" s="53"/>
      <c r="N23" s="53"/>
      <c r="O23" s="53"/>
      <c r="P23" s="53"/>
      <c r="Q23" s="53"/>
      <c r="R23" s="53"/>
      <c r="S23" s="53">
        <v>1</v>
      </c>
      <c r="T23" s="53">
        <v>3</v>
      </c>
      <c r="U23" s="53"/>
      <c r="V23" s="53">
        <v>1</v>
      </c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4"/>
      <c r="AS23" s="55"/>
    </row>
    <row r="24" spans="1:45" s="24" customFormat="1" ht="25.5">
      <c r="A24" s="8" t="s">
        <v>308</v>
      </c>
      <c r="B24" s="49" t="s">
        <v>421</v>
      </c>
      <c r="C24" s="49" t="s">
        <v>430</v>
      </c>
      <c r="D24" s="59" t="s">
        <v>53</v>
      </c>
      <c r="E24" s="60" t="s">
        <v>408</v>
      </c>
      <c r="F24" s="29" t="s">
        <v>316</v>
      </c>
      <c r="G24" s="57"/>
      <c r="H24" s="53">
        <v>2</v>
      </c>
      <c r="I24" s="58">
        <v>10</v>
      </c>
      <c r="J24" s="53"/>
      <c r="K24" s="53"/>
      <c r="L24" s="53"/>
      <c r="M24" s="53"/>
      <c r="N24" s="53"/>
      <c r="O24" s="53"/>
      <c r="P24" s="53"/>
      <c r="Q24" s="53"/>
      <c r="R24" s="53"/>
      <c r="S24" s="53">
        <v>1</v>
      </c>
      <c r="T24" s="53">
        <v>3</v>
      </c>
      <c r="U24" s="53"/>
      <c r="V24" s="53">
        <v>1</v>
      </c>
      <c r="W24" s="53">
        <v>2</v>
      </c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4"/>
      <c r="AS24" s="55"/>
    </row>
    <row r="25" spans="1:45" s="24" customFormat="1" ht="25.5">
      <c r="A25" s="8" t="s">
        <v>308</v>
      </c>
      <c r="B25" s="49" t="s">
        <v>422</v>
      </c>
      <c r="C25" s="49" t="s">
        <v>429</v>
      </c>
      <c r="D25" s="59" t="s">
        <v>53</v>
      </c>
      <c r="E25" s="60" t="s">
        <v>408</v>
      </c>
      <c r="F25" s="29" t="s">
        <v>316</v>
      </c>
      <c r="G25" s="57"/>
      <c r="H25" s="53">
        <v>2</v>
      </c>
      <c r="I25" s="58">
        <v>10</v>
      </c>
      <c r="J25" s="53"/>
      <c r="K25" s="53"/>
      <c r="L25" s="53"/>
      <c r="M25" s="53"/>
      <c r="N25" s="53"/>
      <c r="O25" s="53"/>
      <c r="P25" s="53"/>
      <c r="Q25" s="53"/>
      <c r="R25" s="53"/>
      <c r="S25" s="53">
        <v>1</v>
      </c>
      <c r="T25" s="53">
        <v>3</v>
      </c>
      <c r="U25" s="53"/>
      <c r="V25" s="53">
        <v>1</v>
      </c>
      <c r="W25" s="53"/>
      <c r="X25" s="53"/>
      <c r="Y25" s="53"/>
      <c r="Z25" s="53">
        <v>1</v>
      </c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4"/>
      <c r="AS25" s="55"/>
    </row>
    <row r="26" spans="1:45" s="24" customFormat="1" ht="25.5">
      <c r="A26" s="8" t="s">
        <v>308</v>
      </c>
      <c r="B26" s="49" t="s">
        <v>423</v>
      </c>
      <c r="C26" s="49" t="s">
        <v>428</v>
      </c>
      <c r="D26" s="59" t="s">
        <v>53</v>
      </c>
      <c r="E26" s="60" t="s">
        <v>315</v>
      </c>
      <c r="F26" s="29" t="s">
        <v>316</v>
      </c>
      <c r="G26" s="57"/>
      <c r="H26" s="53">
        <v>2</v>
      </c>
      <c r="I26" s="58">
        <v>10</v>
      </c>
      <c r="J26" s="53"/>
      <c r="K26" s="53"/>
      <c r="L26" s="53"/>
      <c r="M26" s="53"/>
      <c r="N26" s="53"/>
      <c r="O26" s="53"/>
      <c r="P26" s="53"/>
      <c r="Q26" s="53"/>
      <c r="R26" s="53"/>
      <c r="S26" s="53">
        <v>1</v>
      </c>
      <c r="T26" s="53">
        <v>3</v>
      </c>
      <c r="U26" s="53"/>
      <c r="V26" s="53">
        <v>1</v>
      </c>
      <c r="W26" s="53">
        <v>2</v>
      </c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4"/>
      <c r="AS26" s="55"/>
    </row>
    <row r="27" spans="1:45" s="24" customFormat="1" ht="25.5">
      <c r="A27" s="8" t="s">
        <v>308</v>
      </c>
      <c r="B27" s="49" t="s">
        <v>424</v>
      </c>
      <c r="C27" s="49" t="s">
        <v>427</v>
      </c>
      <c r="D27" s="59" t="s">
        <v>53</v>
      </c>
      <c r="E27" s="60" t="s">
        <v>408</v>
      </c>
      <c r="F27" s="29" t="s">
        <v>316</v>
      </c>
      <c r="G27" s="57"/>
      <c r="H27" s="53">
        <v>2</v>
      </c>
      <c r="I27" s="58">
        <v>10</v>
      </c>
      <c r="J27" s="53"/>
      <c r="K27" s="53"/>
      <c r="L27" s="53"/>
      <c r="M27" s="53"/>
      <c r="N27" s="53"/>
      <c r="O27" s="53"/>
      <c r="P27" s="53"/>
      <c r="Q27" s="53"/>
      <c r="R27" s="53"/>
      <c r="S27" s="53">
        <v>1</v>
      </c>
      <c r="T27" s="53">
        <v>3</v>
      </c>
      <c r="U27" s="53"/>
      <c r="V27" s="53">
        <v>1</v>
      </c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4"/>
      <c r="AS27" s="55"/>
    </row>
    <row r="28" spans="1:45" s="24" customFormat="1" ht="25.5">
      <c r="A28" s="8" t="s">
        <v>308</v>
      </c>
      <c r="B28" s="49" t="s">
        <v>425</v>
      </c>
      <c r="C28" s="49" t="s">
        <v>426</v>
      </c>
      <c r="D28" s="59" t="s">
        <v>53</v>
      </c>
      <c r="E28" s="60" t="s">
        <v>408</v>
      </c>
      <c r="F28" s="29" t="s">
        <v>316</v>
      </c>
      <c r="G28" s="57"/>
      <c r="H28" s="53">
        <v>2</v>
      </c>
      <c r="I28" s="58">
        <v>10</v>
      </c>
      <c r="J28" s="53"/>
      <c r="K28" s="53"/>
      <c r="L28" s="53"/>
      <c r="M28" s="53"/>
      <c r="N28" s="53"/>
      <c r="O28" s="53"/>
      <c r="P28" s="53"/>
      <c r="Q28" s="53"/>
      <c r="R28" s="53"/>
      <c r="S28" s="53">
        <v>1</v>
      </c>
      <c r="T28" s="53">
        <v>3</v>
      </c>
      <c r="U28" s="53"/>
      <c r="V28" s="53">
        <v>1</v>
      </c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4"/>
      <c r="AS28" s="55"/>
    </row>
    <row r="29" spans="1:45" s="24" customFormat="1" ht="25.5">
      <c r="A29" s="8" t="s">
        <v>308</v>
      </c>
      <c r="B29" s="49" t="s">
        <v>405</v>
      </c>
      <c r="C29" s="49" t="s">
        <v>406</v>
      </c>
      <c r="D29" s="59" t="s">
        <v>53</v>
      </c>
      <c r="E29" s="62" t="s">
        <v>315</v>
      </c>
      <c r="F29" s="29" t="s">
        <v>341</v>
      </c>
      <c r="G29" s="57">
        <v>1</v>
      </c>
      <c r="H29" s="53"/>
      <c r="I29" s="58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>
        <v>2</v>
      </c>
      <c r="AO29" s="53">
        <v>10</v>
      </c>
      <c r="AP29" s="53"/>
      <c r="AQ29" s="53"/>
      <c r="AR29" s="54">
        <v>10</v>
      </c>
      <c r="AS29" s="55"/>
    </row>
    <row r="30" spans="1:45" s="24" customFormat="1" ht="30.75" customHeight="1">
      <c r="A30" s="8" t="s">
        <v>308</v>
      </c>
      <c r="B30" s="49" t="s">
        <v>410</v>
      </c>
      <c r="C30" s="49" t="s">
        <v>407</v>
      </c>
      <c r="D30" s="59" t="s">
        <v>53</v>
      </c>
      <c r="E30" s="62" t="s">
        <v>408</v>
      </c>
      <c r="F30" s="29" t="s">
        <v>341</v>
      </c>
      <c r="G30" s="57">
        <v>1</v>
      </c>
      <c r="H30" s="53">
        <v>2</v>
      </c>
      <c r="I30" s="58">
        <v>10</v>
      </c>
      <c r="J30" s="53"/>
      <c r="K30" s="53"/>
      <c r="L30" s="53"/>
      <c r="M30" s="53"/>
      <c r="N30" s="53"/>
      <c r="O30" s="53"/>
      <c r="P30" s="53"/>
      <c r="Q30" s="53"/>
      <c r="R30" s="53"/>
      <c r="S30" s="53">
        <v>1</v>
      </c>
      <c r="T30" s="53">
        <v>3</v>
      </c>
      <c r="U30" s="53"/>
      <c r="V30" s="53">
        <v>1</v>
      </c>
      <c r="W30" s="53">
        <v>2</v>
      </c>
      <c r="X30" s="53"/>
      <c r="Y30" s="53"/>
      <c r="Z30" s="53">
        <v>1</v>
      </c>
      <c r="AA30" s="53">
        <v>1</v>
      </c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4"/>
      <c r="AS30" s="55"/>
    </row>
    <row r="31" spans="1:45" s="24" customFormat="1" ht="12.75">
      <c r="A31" s="8" t="s">
        <v>308</v>
      </c>
      <c r="B31" s="8" t="s">
        <v>394</v>
      </c>
      <c r="C31" s="8" t="s">
        <v>238</v>
      </c>
      <c r="D31" s="8" t="s">
        <v>53</v>
      </c>
      <c r="E31" s="43" t="s">
        <v>319</v>
      </c>
      <c r="F31" s="8" t="s">
        <v>320</v>
      </c>
      <c r="G31" s="46">
        <v>1</v>
      </c>
      <c r="H31" s="44">
        <v>3</v>
      </c>
      <c r="I31" s="44">
        <v>15</v>
      </c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>
        <v>1</v>
      </c>
      <c r="AM31" s="44"/>
      <c r="AN31" s="44"/>
      <c r="AO31" s="44"/>
      <c r="AP31" s="44"/>
      <c r="AQ31" s="44"/>
      <c r="AR31" s="47"/>
      <c r="AS31" s="48"/>
    </row>
    <row r="32" spans="1:45" s="24" customFormat="1" ht="12.75">
      <c r="A32" s="8" t="s">
        <v>308</v>
      </c>
      <c r="B32" s="8" t="s">
        <v>395</v>
      </c>
      <c r="C32" s="8" t="s">
        <v>258</v>
      </c>
      <c r="D32" s="8" t="s">
        <v>53</v>
      </c>
      <c r="E32" s="43" t="s">
        <v>321</v>
      </c>
      <c r="F32" s="8" t="s">
        <v>322</v>
      </c>
      <c r="G32" s="46">
        <v>1</v>
      </c>
      <c r="H32" s="44">
        <v>3</v>
      </c>
      <c r="I32" s="44">
        <v>15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>
        <v>1</v>
      </c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7"/>
      <c r="AS32" s="48"/>
    </row>
    <row r="33" spans="1:45" s="24" customFormat="1" ht="12.75">
      <c r="A33" s="8" t="s">
        <v>308</v>
      </c>
      <c r="B33" s="8" t="s">
        <v>396</v>
      </c>
      <c r="C33" s="8" t="s">
        <v>397</v>
      </c>
      <c r="D33" s="8" t="s">
        <v>53</v>
      </c>
      <c r="E33" s="43" t="s">
        <v>319</v>
      </c>
      <c r="F33" s="8" t="s">
        <v>320</v>
      </c>
      <c r="G33" s="46">
        <v>1</v>
      </c>
      <c r="H33" s="44">
        <v>3</v>
      </c>
      <c r="I33" s="44">
        <v>15</v>
      </c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>
        <v>1</v>
      </c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7"/>
      <c r="AS33" s="48"/>
    </row>
    <row r="34" spans="1:45" s="24" customFormat="1" ht="12.75">
      <c r="A34" s="8" t="s">
        <v>308</v>
      </c>
      <c r="B34" s="8" t="s">
        <v>398</v>
      </c>
      <c r="C34" s="8" t="s">
        <v>399</v>
      </c>
      <c r="D34" s="8" t="s">
        <v>53</v>
      </c>
      <c r="E34" s="43" t="s">
        <v>321</v>
      </c>
      <c r="F34" s="8" t="s">
        <v>322</v>
      </c>
      <c r="G34" s="46">
        <v>1</v>
      </c>
      <c r="H34" s="44">
        <v>3</v>
      </c>
      <c r="I34" s="44">
        <v>15</v>
      </c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>
        <v>1</v>
      </c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7"/>
      <c r="AS34" s="48"/>
    </row>
    <row r="35" spans="1:45" s="24" customFormat="1" ht="12.75">
      <c r="A35" s="8" t="s">
        <v>308</v>
      </c>
      <c r="B35" s="8" t="s">
        <v>400</v>
      </c>
      <c r="C35" s="8" t="s">
        <v>238</v>
      </c>
      <c r="D35" s="8" t="s">
        <v>53</v>
      </c>
      <c r="E35" s="43" t="s">
        <v>436</v>
      </c>
      <c r="F35" s="8" t="s">
        <v>320</v>
      </c>
      <c r="G35" s="46">
        <v>1</v>
      </c>
      <c r="H35" s="44">
        <v>3</v>
      </c>
      <c r="I35" s="44">
        <v>15</v>
      </c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>
        <v>1</v>
      </c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7"/>
      <c r="AS35" s="48"/>
    </row>
    <row r="36" spans="1:45" s="24" customFormat="1" ht="12.75">
      <c r="A36" s="8" t="s">
        <v>308</v>
      </c>
      <c r="B36" s="8" t="s">
        <v>401</v>
      </c>
      <c r="C36" s="8" t="s">
        <v>402</v>
      </c>
      <c r="D36" s="8" t="s">
        <v>53</v>
      </c>
      <c r="E36" s="43" t="s">
        <v>321</v>
      </c>
      <c r="F36" s="8" t="s">
        <v>322</v>
      </c>
      <c r="G36" s="46">
        <v>1</v>
      </c>
      <c r="H36" s="44">
        <v>3</v>
      </c>
      <c r="I36" s="44">
        <v>15</v>
      </c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>
        <v>1</v>
      </c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7"/>
      <c r="AS36" s="48"/>
    </row>
    <row r="37" spans="1:45" s="24" customFormat="1" ht="12.75">
      <c r="A37" s="8" t="s">
        <v>308</v>
      </c>
      <c r="B37" s="8" t="s">
        <v>403</v>
      </c>
      <c r="C37" s="8" t="s">
        <v>323</v>
      </c>
      <c r="D37" s="8" t="s">
        <v>53</v>
      </c>
      <c r="E37" s="43" t="s">
        <v>319</v>
      </c>
      <c r="F37" s="8" t="s">
        <v>320</v>
      </c>
      <c r="G37" s="46">
        <v>1</v>
      </c>
      <c r="H37" s="44">
        <v>3</v>
      </c>
      <c r="I37" s="44">
        <v>15</v>
      </c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>
        <v>1</v>
      </c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7"/>
      <c r="AS37" s="48"/>
    </row>
    <row r="38" spans="1:45" s="24" customFormat="1" ht="25.5">
      <c r="A38" s="8" t="s">
        <v>308</v>
      </c>
      <c r="B38" s="8" t="s">
        <v>403</v>
      </c>
      <c r="C38" s="92" t="s">
        <v>437</v>
      </c>
      <c r="D38" s="8" t="s">
        <v>53</v>
      </c>
      <c r="E38" s="43" t="s">
        <v>321</v>
      </c>
      <c r="F38" s="8" t="s">
        <v>322</v>
      </c>
      <c r="G38" s="46">
        <v>1</v>
      </c>
      <c r="H38" s="44">
        <v>3</v>
      </c>
      <c r="I38" s="44">
        <v>15</v>
      </c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>
        <v>1</v>
      </c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7"/>
      <c r="AS38" s="48"/>
    </row>
    <row r="39" spans="1:45" s="24" customFormat="1" ht="12.75">
      <c r="A39" s="8" t="s">
        <v>308</v>
      </c>
      <c r="B39" s="8" t="s">
        <v>404</v>
      </c>
      <c r="C39" s="8" t="s">
        <v>238</v>
      </c>
      <c r="D39" s="8" t="s">
        <v>53</v>
      </c>
      <c r="E39" s="43" t="s">
        <v>319</v>
      </c>
      <c r="F39" s="8" t="s">
        <v>320</v>
      </c>
      <c r="G39" s="46">
        <v>1</v>
      </c>
      <c r="H39" s="44">
        <v>3</v>
      </c>
      <c r="I39" s="44">
        <v>15</v>
      </c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>
        <v>1</v>
      </c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7"/>
      <c r="AS39" s="48"/>
    </row>
    <row r="40" spans="1:45" s="24" customFormat="1" ht="13.5" thickBot="1">
      <c r="A40" s="8" t="s">
        <v>308</v>
      </c>
      <c r="B40" s="8" t="s">
        <v>404</v>
      </c>
      <c r="C40" s="8" t="s">
        <v>480</v>
      </c>
      <c r="D40" s="76" t="s">
        <v>53</v>
      </c>
      <c r="E40" s="43" t="s">
        <v>321</v>
      </c>
      <c r="F40" s="8" t="s">
        <v>320</v>
      </c>
      <c r="G40" s="123">
        <v>1</v>
      </c>
      <c r="H40" s="44">
        <v>3</v>
      </c>
      <c r="I40" s="44">
        <v>13</v>
      </c>
      <c r="J40" s="44"/>
      <c r="K40" s="44"/>
      <c r="L40" s="44"/>
      <c r="M40" s="44"/>
      <c r="N40" s="44"/>
      <c r="O40" s="44"/>
      <c r="P40" s="44"/>
      <c r="Q40" s="44"/>
      <c r="R40" s="44"/>
      <c r="S40" s="44">
        <v>1</v>
      </c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5"/>
      <c r="AS40" s="48"/>
    </row>
    <row r="41" spans="1:45" ht="27.75" customHeight="1" thickBot="1">
      <c r="A41" s="43" t="s">
        <v>308</v>
      </c>
      <c r="B41" s="82" t="s">
        <v>324</v>
      </c>
      <c r="C41" s="82" t="s">
        <v>325</v>
      </c>
      <c r="D41" s="63" t="s">
        <v>53</v>
      </c>
      <c r="E41" s="64" t="s">
        <v>326</v>
      </c>
      <c r="F41" s="8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>
        <v>1</v>
      </c>
      <c r="AO41" s="94">
        <v>1</v>
      </c>
      <c r="AP41" s="94"/>
      <c r="AQ41" s="94"/>
      <c r="AR41" s="94"/>
      <c r="AS41" s="95"/>
    </row>
    <row r="42" spans="1:45" ht="27" customHeight="1" thickBot="1">
      <c r="A42" s="43" t="s">
        <v>308</v>
      </c>
      <c r="B42" s="83" t="s">
        <v>327</v>
      </c>
      <c r="C42" s="83" t="s">
        <v>328</v>
      </c>
      <c r="D42" s="63" t="s">
        <v>53</v>
      </c>
      <c r="E42" s="64" t="s">
        <v>439</v>
      </c>
      <c r="F42" s="8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>
        <v>1</v>
      </c>
      <c r="AO42" s="94">
        <v>1</v>
      </c>
      <c r="AP42" s="94"/>
      <c r="AQ42" s="94"/>
      <c r="AR42" s="94"/>
      <c r="AS42" s="95"/>
    </row>
    <row r="43" spans="1:45" ht="28.5" customHeight="1" thickBot="1">
      <c r="A43" s="43" t="s">
        <v>308</v>
      </c>
      <c r="B43" s="83" t="s">
        <v>329</v>
      </c>
      <c r="C43" s="83" t="s">
        <v>330</v>
      </c>
      <c r="D43" s="63" t="s">
        <v>53</v>
      </c>
      <c r="E43" s="64" t="s">
        <v>440</v>
      </c>
      <c r="F43" s="8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5"/>
    </row>
    <row r="44" spans="1:45" ht="33" customHeight="1" thickBot="1">
      <c r="A44" s="43" t="s">
        <v>308</v>
      </c>
      <c r="B44" s="83" t="s">
        <v>331</v>
      </c>
      <c r="C44" s="83" t="s">
        <v>332</v>
      </c>
      <c r="D44" s="63" t="s">
        <v>53</v>
      </c>
      <c r="E44" s="64" t="s">
        <v>438</v>
      </c>
      <c r="F44" s="8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>
        <v>1</v>
      </c>
      <c r="AO44" s="94">
        <v>1</v>
      </c>
      <c r="AP44" s="94"/>
      <c r="AQ44" s="94"/>
      <c r="AR44" s="94"/>
      <c r="AS44" s="95"/>
    </row>
    <row r="45" spans="1:45" ht="39.75" customHeight="1">
      <c r="A45" s="43" t="s">
        <v>308</v>
      </c>
      <c r="B45" s="115" t="s">
        <v>446</v>
      </c>
      <c r="C45" s="116" t="s">
        <v>447</v>
      </c>
      <c r="D45" s="63" t="s">
        <v>448</v>
      </c>
      <c r="E45" s="77" t="s">
        <v>449</v>
      </c>
      <c r="F45" s="8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>
        <v>3</v>
      </c>
      <c r="AO45" s="94">
        <v>3</v>
      </c>
      <c r="AP45" s="94"/>
      <c r="AQ45" s="94"/>
      <c r="AR45" s="94">
        <v>5</v>
      </c>
      <c r="AS45" s="117"/>
    </row>
    <row r="46" spans="1:45" ht="39.75" customHeight="1">
      <c r="A46" s="43" t="s">
        <v>308</v>
      </c>
      <c r="B46" s="35" t="s">
        <v>148</v>
      </c>
      <c r="C46" s="116"/>
      <c r="D46" s="76"/>
      <c r="E46" s="77"/>
      <c r="F46" s="8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117"/>
    </row>
    <row r="47" spans="1:45" ht="39.75" customHeight="1">
      <c r="A47" s="43" t="s">
        <v>308</v>
      </c>
      <c r="B47" s="83" t="s">
        <v>450</v>
      </c>
      <c r="C47" s="116"/>
      <c r="D47" s="76"/>
      <c r="E47" s="33" t="s">
        <v>451</v>
      </c>
      <c r="F47" s="8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117"/>
    </row>
    <row r="48" spans="1:45" ht="39.75" customHeight="1">
      <c r="A48" s="43" t="s">
        <v>308</v>
      </c>
      <c r="B48" s="83" t="s">
        <v>479</v>
      </c>
      <c r="C48" s="116"/>
      <c r="D48" s="76"/>
      <c r="E48" s="33" t="s">
        <v>434</v>
      </c>
      <c r="F48" s="8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117"/>
    </row>
    <row r="49" spans="1:45" ht="39.75" customHeight="1">
      <c r="A49" s="43" t="s">
        <v>308</v>
      </c>
      <c r="B49" s="83" t="s">
        <v>452</v>
      </c>
      <c r="C49" s="116"/>
      <c r="D49" s="76"/>
      <c r="E49" s="33" t="s">
        <v>453</v>
      </c>
      <c r="F49" s="8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117"/>
    </row>
    <row r="50" spans="1:45" ht="39.75" customHeight="1">
      <c r="A50" s="43" t="s">
        <v>308</v>
      </c>
      <c r="B50" s="83" t="s">
        <v>454</v>
      </c>
      <c r="C50" s="116"/>
      <c r="D50" s="76"/>
      <c r="E50" s="33" t="s">
        <v>434</v>
      </c>
      <c r="F50" s="8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117"/>
    </row>
    <row r="51" spans="1:45" ht="39.75" customHeight="1">
      <c r="A51" s="43" t="s">
        <v>308</v>
      </c>
      <c r="B51" s="83" t="s">
        <v>455</v>
      </c>
      <c r="C51" s="116"/>
      <c r="D51" s="76"/>
      <c r="E51" s="33" t="s">
        <v>456</v>
      </c>
      <c r="F51" s="8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117"/>
    </row>
    <row r="52" spans="1:45" ht="39.75" customHeight="1">
      <c r="A52" s="43" t="s">
        <v>308</v>
      </c>
      <c r="B52" s="83" t="s">
        <v>457</v>
      </c>
      <c r="C52" s="116"/>
      <c r="D52" s="76"/>
      <c r="E52" s="33" t="s">
        <v>458</v>
      </c>
      <c r="F52" s="8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117"/>
    </row>
    <row r="53" spans="1:45" ht="39.75" customHeight="1">
      <c r="A53" s="43" t="s">
        <v>308</v>
      </c>
      <c r="B53" s="83" t="s">
        <v>459</v>
      </c>
      <c r="C53" s="116"/>
      <c r="D53" s="76"/>
      <c r="E53" s="33" t="s">
        <v>315</v>
      </c>
      <c r="F53" s="8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117"/>
    </row>
    <row r="54" spans="1:45" ht="39.75" customHeight="1">
      <c r="A54" s="43" t="s">
        <v>308</v>
      </c>
      <c r="B54" s="83" t="s">
        <v>460</v>
      </c>
      <c r="C54" s="116"/>
      <c r="D54" s="76"/>
      <c r="E54" s="33" t="s">
        <v>315</v>
      </c>
      <c r="F54" s="8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117"/>
    </row>
    <row r="55" spans="1:45" ht="39.75" customHeight="1">
      <c r="A55" s="43" t="s">
        <v>308</v>
      </c>
      <c r="B55" s="83" t="s">
        <v>461</v>
      </c>
      <c r="C55" s="116"/>
      <c r="D55" s="76"/>
      <c r="E55" s="33" t="s">
        <v>434</v>
      </c>
      <c r="F55" s="8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117"/>
    </row>
    <row r="56" spans="1:45" ht="39.75" customHeight="1">
      <c r="A56" s="43" t="s">
        <v>308</v>
      </c>
      <c r="B56" s="83" t="s">
        <v>462</v>
      </c>
      <c r="C56" s="116"/>
      <c r="D56" s="76"/>
      <c r="E56" s="33" t="s">
        <v>476</v>
      </c>
      <c r="F56" s="8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117"/>
    </row>
    <row r="57" spans="1:45" ht="39.75" customHeight="1">
      <c r="A57" s="43" t="s">
        <v>308</v>
      </c>
      <c r="B57" s="83" t="s">
        <v>463</v>
      </c>
      <c r="C57" s="116"/>
      <c r="D57" s="76"/>
      <c r="E57" s="33" t="s">
        <v>464</v>
      </c>
      <c r="F57" s="8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117"/>
    </row>
    <row r="58" spans="1:45" ht="39.75" customHeight="1">
      <c r="A58" s="43" t="s">
        <v>308</v>
      </c>
      <c r="B58" s="83" t="s">
        <v>465</v>
      </c>
      <c r="C58" s="116"/>
      <c r="D58" s="76"/>
      <c r="E58" s="33" t="s">
        <v>464</v>
      </c>
      <c r="F58" s="8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117"/>
    </row>
    <row r="59" spans="1:45" ht="39.75" customHeight="1">
      <c r="A59" s="43" t="s">
        <v>308</v>
      </c>
      <c r="B59" s="83" t="s">
        <v>466</v>
      </c>
      <c r="C59" s="116"/>
      <c r="D59" s="76"/>
      <c r="E59" s="33" t="s">
        <v>467</v>
      </c>
      <c r="F59" s="8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117"/>
    </row>
    <row r="60" spans="1:45" ht="39.75" customHeight="1">
      <c r="A60" s="43" t="s">
        <v>308</v>
      </c>
      <c r="B60" s="83" t="s">
        <v>468</v>
      </c>
      <c r="C60" s="116"/>
      <c r="D60" s="76"/>
      <c r="E60" s="33" t="s">
        <v>451</v>
      </c>
      <c r="F60" s="8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117"/>
    </row>
    <row r="61" spans="1:45" ht="39.75" customHeight="1">
      <c r="A61" s="43" t="s">
        <v>308</v>
      </c>
      <c r="B61" s="83" t="s">
        <v>469</v>
      </c>
      <c r="C61" s="116"/>
      <c r="D61" s="76"/>
      <c r="E61" s="33" t="s">
        <v>315</v>
      </c>
      <c r="F61" s="8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117"/>
    </row>
    <row r="62" spans="1:45" ht="39.75" customHeight="1">
      <c r="A62" s="43" t="s">
        <v>308</v>
      </c>
      <c r="B62" s="83" t="s">
        <v>470</v>
      </c>
      <c r="C62" s="116"/>
      <c r="D62" s="76"/>
      <c r="E62" s="33" t="s">
        <v>467</v>
      </c>
      <c r="F62" s="8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117"/>
    </row>
    <row r="63" spans="1:45" ht="39.75" customHeight="1">
      <c r="A63" s="43" t="s">
        <v>308</v>
      </c>
      <c r="B63" s="83" t="s">
        <v>471</v>
      </c>
      <c r="C63" s="116"/>
      <c r="D63" s="76"/>
      <c r="E63" s="33" t="s">
        <v>456</v>
      </c>
      <c r="F63" s="8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117"/>
    </row>
    <row r="64" spans="1:45" ht="39.75" customHeight="1">
      <c r="A64" s="43" t="s">
        <v>308</v>
      </c>
      <c r="B64" s="83" t="s">
        <v>472</v>
      </c>
      <c r="C64" s="116"/>
      <c r="D64" s="76"/>
      <c r="E64" s="33" t="s">
        <v>475</v>
      </c>
      <c r="F64" s="8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117"/>
    </row>
    <row r="65" spans="1:45" ht="39.75" customHeight="1">
      <c r="A65" s="43" t="s">
        <v>308</v>
      </c>
      <c r="B65" s="83" t="s">
        <v>473</v>
      </c>
      <c r="C65" s="116"/>
      <c r="D65" s="76"/>
      <c r="E65" s="33" t="s">
        <v>456</v>
      </c>
      <c r="F65" s="8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117"/>
    </row>
    <row r="66" spans="1:45" ht="39.75" customHeight="1">
      <c r="A66" s="43" t="s">
        <v>308</v>
      </c>
      <c r="B66" s="83" t="s">
        <v>474</v>
      </c>
      <c r="C66" s="116"/>
      <c r="D66" s="76"/>
      <c r="E66" s="33" t="s">
        <v>475</v>
      </c>
      <c r="F66" s="8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117"/>
    </row>
    <row r="67" spans="1:45" ht="39.75" customHeight="1">
      <c r="A67" s="43" t="s">
        <v>308</v>
      </c>
      <c r="B67" s="83" t="s">
        <v>477</v>
      </c>
      <c r="C67" s="116"/>
      <c r="D67" s="76"/>
      <c r="E67" s="33" t="s">
        <v>478</v>
      </c>
      <c r="F67" s="8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117"/>
    </row>
    <row r="68" spans="1:45" ht="33" customHeight="1">
      <c r="A68" s="76" t="s">
        <v>308</v>
      </c>
      <c r="B68" s="78" t="s">
        <v>86</v>
      </c>
      <c r="C68" s="75"/>
      <c r="D68" s="76"/>
      <c r="E68" s="77"/>
      <c r="F68" s="8"/>
      <c r="G68" s="80">
        <f aca="true" t="shared" si="1" ref="G68:AS68">SUM(G69:G74)</f>
        <v>38</v>
      </c>
      <c r="H68" s="80">
        <f t="shared" si="1"/>
        <v>0</v>
      </c>
      <c r="I68" s="80">
        <f t="shared" si="1"/>
        <v>0</v>
      </c>
      <c r="J68" s="80">
        <f t="shared" si="1"/>
        <v>0</v>
      </c>
      <c r="K68" s="80">
        <f t="shared" si="1"/>
        <v>0</v>
      </c>
      <c r="L68" s="80">
        <f t="shared" si="1"/>
        <v>0</v>
      </c>
      <c r="M68" s="80">
        <f t="shared" si="1"/>
        <v>0</v>
      </c>
      <c r="N68" s="80">
        <f t="shared" si="1"/>
        <v>0</v>
      </c>
      <c r="O68" s="80">
        <f t="shared" si="1"/>
        <v>0</v>
      </c>
      <c r="P68" s="80">
        <f t="shared" si="1"/>
        <v>0</v>
      </c>
      <c r="Q68" s="80">
        <f t="shared" si="1"/>
        <v>0</v>
      </c>
      <c r="R68" s="80">
        <f t="shared" si="1"/>
        <v>36</v>
      </c>
      <c r="S68" s="80">
        <f t="shared" si="1"/>
        <v>0</v>
      </c>
      <c r="T68" s="80">
        <f t="shared" si="1"/>
        <v>0</v>
      </c>
      <c r="U68" s="80">
        <f t="shared" si="1"/>
        <v>0</v>
      </c>
      <c r="V68" s="80">
        <f t="shared" si="1"/>
        <v>0</v>
      </c>
      <c r="W68" s="80">
        <f t="shared" si="1"/>
        <v>0</v>
      </c>
      <c r="X68" s="80">
        <f t="shared" si="1"/>
        <v>0</v>
      </c>
      <c r="Y68" s="80">
        <f t="shared" si="1"/>
        <v>0</v>
      </c>
      <c r="Z68" s="80">
        <f t="shared" si="1"/>
        <v>0</v>
      </c>
      <c r="AA68" s="80">
        <f t="shared" si="1"/>
        <v>0</v>
      </c>
      <c r="AB68" s="80">
        <f t="shared" si="1"/>
        <v>0</v>
      </c>
      <c r="AC68" s="80">
        <f t="shared" si="1"/>
        <v>0</v>
      </c>
      <c r="AD68" s="80">
        <f t="shared" si="1"/>
        <v>0</v>
      </c>
      <c r="AE68" s="80">
        <f t="shared" si="1"/>
        <v>0</v>
      </c>
      <c r="AF68" s="80">
        <f t="shared" si="1"/>
        <v>0</v>
      </c>
      <c r="AG68" s="80">
        <f t="shared" si="1"/>
        <v>0</v>
      </c>
      <c r="AH68" s="80">
        <f t="shared" si="1"/>
        <v>0</v>
      </c>
      <c r="AI68" s="80">
        <f t="shared" si="1"/>
        <v>0</v>
      </c>
      <c r="AJ68" s="80">
        <f t="shared" si="1"/>
        <v>0</v>
      </c>
      <c r="AK68" s="80">
        <f t="shared" si="1"/>
        <v>0</v>
      </c>
      <c r="AL68" s="80">
        <f t="shared" si="1"/>
        <v>0</v>
      </c>
      <c r="AM68" s="80">
        <f t="shared" si="1"/>
        <v>0</v>
      </c>
      <c r="AN68" s="80">
        <f t="shared" si="1"/>
        <v>0</v>
      </c>
      <c r="AO68" s="80">
        <f t="shared" si="1"/>
        <v>0</v>
      </c>
      <c r="AP68" s="80">
        <f t="shared" si="1"/>
        <v>0</v>
      </c>
      <c r="AQ68" s="80">
        <f t="shared" si="1"/>
        <v>0</v>
      </c>
      <c r="AR68" s="80">
        <f t="shared" si="1"/>
        <v>0</v>
      </c>
      <c r="AS68" s="80">
        <f t="shared" si="1"/>
        <v>0</v>
      </c>
    </row>
    <row r="69" spans="1:45" s="24" customFormat="1" ht="25.5">
      <c r="A69" s="8" t="s">
        <v>308</v>
      </c>
      <c r="B69" s="49" t="s">
        <v>333</v>
      </c>
      <c r="C69" s="21" t="s">
        <v>334</v>
      </c>
      <c r="D69" s="49" t="s">
        <v>280</v>
      </c>
      <c r="E69" s="49"/>
      <c r="F69" s="49" t="s">
        <v>310</v>
      </c>
      <c r="G69" s="93">
        <v>1</v>
      </c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6" t="s">
        <v>335</v>
      </c>
      <c r="S69" s="66"/>
      <c r="T69" s="66"/>
      <c r="U69" s="66"/>
      <c r="V69" s="66"/>
      <c r="W69" s="66"/>
      <c r="X69" s="66"/>
      <c r="Y69" s="66"/>
      <c r="Z69" s="66"/>
      <c r="AA69" s="67"/>
      <c r="AB69" s="67"/>
      <c r="AC69" s="67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9"/>
      <c r="AS69" s="70"/>
    </row>
    <row r="70" spans="1:45" s="24" customFormat="1" ht="25.5">
      <c r="A70" s="8" t="s">
        <v>308</v>
      </c>
      <c r="B70" s="49" t="s">
        <v>333</v>
      </c>
      <c r="C70" s="21" t="s">
        <v>442</v>
      </c>
      <c r="D70" s="49" t="s">
        <v>280</v>
      </c>
      <c r="E70" s="49"/>
      <c r="F70" s="49" t="s">
        <v>310</v>
      </c>
      <c r="G70" s="93">
        <v>1</v>
      </c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6" t="s">
        <v>335</v>
      </c>
      <c r="S70" s="66"/>
      <c r="T70" s="66"/>
      <c r="U70" s="66"/>
      <c r="V70" s="66"/>
      <c r="W70" s="66"/>
      <c r="X70" s="66"/>
      <c r="Y70" s="66"/>
      <c r="Z70" s="66"/>
      <c r="AA70" s="67"/>
      <c r="AB70" s="67"/>
      <c r="AC70" s="67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9"/>
      <c r="AS70" s="70"/>
    </row>
    <row r="71" spans="1:45" s="73" customFormat="1" ht="12.75" customHeight="1">
      <c r="A71" s="8" t="s">
        <v>308</v>
      </c>
      <c r="B71" s="51" t="s">
        <v>336</v>
      </c>
      <c r="C71" s="21" t="s">
        <v>337</v>
      </c>
      <c r="D71" s="49" t="s">
        <v>280</v>
      </c>
      <c r="E71" s="49"/>
      <c r="F71" s="49" t="s">
        <v>310</v>
      </c>
      <c r="G71" s="72">
        <v>10</v>
      </c>
      <c r="H71" s="71"/>
      <c r="I71" s="71"/>
      <c r="J71" s="71"/>
      <c r="K71" s="71"/>
      <c r="L71" s="71"/>
      <c r="M71" s="71"/>
      <c r="N71" s="71"/>
      <c r="O71" s="44"/>
      <c r="P71" s="44"/>
      <c r="Q71" s="44"/>
      <c r="R71" s="44">
        <v>10</v>
      </c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7"/>
      <c r="AS71" s="48"/>
    </row>
    <row r="72" spans="1:45" s="73" customFormat="1" ht="12.75" customHeight="1">
      <c r="A72" s="8" t="s">
        <v>308</v>
      </c>
      <c r="B72" s="51" t="s">
        <v>336</v>
      </c>
      <c r="C72" s="21" t="s">
        <v>338</v>
      </c>
      <c r="D72" s="49" t="s">
        <v>280</v>
      </c>
      <c r="E72" s="49"/>
      <c r="F72" s="49" t="s">
        <v>310</v>
      </c>
      <c r="G72" s="72">
        <v>5</v>
      </c>
      <c r="H72" s="71"/>
      <c r="I72" s="71"/>
      <c r="J72" s="71"/>
      <c r="K72" s="71"/>
      <c r="L72" s="71"/>
      <c r="M72" s="71"/>
      <c r="N72" s="71"/>
      <c r="O72" s="44"/>
      <c r="P72" s="44"/>
      <c r="Q72" s="44"/>
      <c r="R72" s="44">
        <v>5</v>
      </c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7"/>
      <c r="AS72" s="48"/>
    </row>
    <row r="73" spans="1:45" s="73" customFormat="1" ht="12.75" customHeight="1">
      <c r="A73" s="8" t="s">
        <v>308</v>
      </c>
      <c r="B73" s="51" t="s">
        <v>339</v>
      </c>
      <c r="C73" s="21" t="s">
        <v>337</v>
      </c>
      <c r="D73" s="49" t="s">
        <v>280</v>
      </c>
      <c r="E73" s="8" t="s">
        <v>340</v>
      </c>
      <c r="F73" s="49" t="s">
        <v>341</v>
      </c>
      <c r="G73" s="46">
        <v>10</v>
      </c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>
        <v>10</v>
      </c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7"/>
      <c r="AS73" s="48"/>
    </row>
    <row r="74" spans="1:45" s="73" customFormat="1" ht="12.75" customHeight="1">
      <c r="A74" s="8" t="s">
        <v>308</v>
      </c>
      <c r="B74" s="51" t="s">
        <v>339</v>
      </c>
      <c r="C74" s="21" t="s">
        <v>338</v>
      </c>
      <c r="D74" s="49" t="s">
        <v>280</v>
      </c>
      <c r="E74" s="8"/>
      <c r="F74" s="49" t="s">
        <v>341</v>
      </c>
      <c r="G74" s="74">
        <v>11</v>
      </c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>
        <v>11</v>
      </c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7"/>
      <c r="AS74" s="48"/>
    </row>
    <row r="75" spans="1:45" ht="12.75">
      <c r="A75" s="8" t="s">
        <v>50</v>
      </c>
      <c r="B75" s="13" t="s">
        <v>84</v>
      </c>
      <c r="C75" s="14">
        <v>0</v>
      </c>
      <c r="D75" s="14">
        <v>0</v>
      </c>
      <c r="E75" s="14">
        <v>0</v>
      </c>
      <c r="F75" s="14">
        <v>0</v>
      </c>
      <c r="G75" s="79">
        <f aca="true" t="shared" si="2" ref="G75:AS75">G76+G84+G103</f>
        <v>10</v>
      </c>
      <c r="H75" s="79">
        <f t="shared" si="2"/>
        <v>45</v>
      </c>
      <c r="I75" s="79">
        <f t="shared" si="2"/>
        <v>140</v>
      </c>
      <c r="J75" s="79">
        <f t="shared" si="2"/>
        <v>0</v>
      </c>
      <c r="K75" s="79">
        <f t="shared" si="2"/>
        <v>0</v>
      </c>
      <c r="L75" s="79">
        <f t="shared" si="2"/>
        <v>0</v>
      </c>
      <c r="M75" s="79">
        <f t="shared" si="2"/>
        <v>0</v>
      </c>
      <c r="N75" s="79">
        <f t="shared" si="2"/>
        <v>0</v>
      </c>
      <c r="O75" s="79">
        <f t="shared" si="2"/>
        <v>0</v>
      </c>
      <c r="P75" s="79">
        <f t="shared" si="2"/>
        <v>0</v>
      </c>
      <c r="Q75" s="79">
        <f t="shared" si="2"/>
        <v>0</v>
      </c>
      <c r="R75" s="79">
        <f t="shared" si="2"/>
        <v>5</v>
      </c>
      <c r="S75" s="79">
        <f t="shared" si="2"/>
        <v>0</v>
      </c>
      <c r="T75" s="79">
        <f t="shared" si="2"/>
        <v>0</v>
      </c>
      <c r="U75" s="79">
        <f t="shared" si="2"/>
        <v>0</v>
      </c>
      <c r="V75" s="79">
        <f t="shared" si="2"/>
        <v>0</v>
      </c>
      <c r="W75" s="79">
        <f t="shared" si="2"/>
        <v>0</v>
      </c>
      <c r="X75" s="79">
        <f t="shared" si="2"/>
        <v>0</v>
      </c>
      <c r="Y75" s="79">
        <f t="shared" si="2"/>
        <v>0</v>
      </c>
      <c r="Z75" s="79">
        <f t="shared" si="2"/>
        <v>0</v>
      </c>
      <c r="AA75" s="79">
        <f t="shared" si="2"/>
        <v>0</v>
      </c>
      <c r="AB75" s="79">
        <f t="shared" si="2"/>
        <v>0</v>
      </c>
      <c r="AC75" s="79">
        <f t="shared" si="2"/>
        <v>0</v>
      </c>
      <c r="AD75" s="79">
        <f t="shared" si="2"/>
        <v>0</v>
      </c>
      <c r="AE75" s="79">
        <f t="shared" si="2"/>
        <v>0</v>
      </c>
      <c r="AF75" s="79">
        <f t="shared" si="2"/>
        <v>0</v>
      </c>
      <c r="AG75" s="79">
        <f t="shared" si="2"/>
        <v>0</v>
      </c>
      <c r="AH75" s="79">
        <f t="shared" si="2"/>
        <v>0</v>
      </c>
      <c r="AI75" s="79">
        <f t="shared" si="2"/>
        <v>0</v>
      </c>
      <c r="AJ75" s="79">
        <f t="shared" si="2"/>
        <v>0</v>
      </c>
      <c r="AK75" s="79">
        <f t="shared" si="2"/>
        <v>0</v>
      </c>
      <c r="AL75" s="79">
        <f t="shared" si="2"/>
        <v>0</v>
      </c>
      <c r="AM75" s="79">
        <f t="shared" si="2"/>
        <v>0</v>
      </c>
      <c r="AN75" s="79">
        <f t="shared" si="2"/>
        <v>11</v>
      </c>
      <c r="AO75" s="79">
        <f t="shared" si="2"/>
        <v>29</v>
      </c>
      <c r="AP75" s="79">
        <f t="shared" si="2"/>
        <v>0</v>
      </c>
      <c r="AQ75" s="79">
        <f t="shared" si="2"/>
        <v>0</v>
      </c>
      <c r="AR75" s="79">
        <f t="shared" si="2"/>
        <v>10</v>
      </c>
      <c r="AS75" s="79">
        <f t="shared" si="2"/>
        <v>0</v>
      </c>
    </row>
    <row r="76" spans="1:45" ht="12.75">
      <c r="A76" s="8" t="s">
        <v>50</v>
      </c>
      <c r="B76" s="13" t="s">
        <v>85</v>
      </c>
      <c r="C76" s="14">
        <v>0</v>
      </c>
      <c r="D76" s="14">
        <v>0</v>
      </c>
      <c r="E76" s="14">
        <v>0</v>
      </c>
      <c r="F76" s="14">
        <v>0</v>
      </c>
      <c r="G76" s="79">
        <f aca="true" t="shared" si="3" ref="G76:AS76">SUM(G77:G83)</f>
        <v>5</v>
      </c>
      <c r="H76" s="79">
        <f t="shared" si="3"/>
        <v>6</v>
      </c>
      <c r="I76" s="79">
        <f t="shared" si="3"/>
        <v>10</v>
      </c>
      <c r="J76" s="79">
        <f t="shared" si="3"/>
        <v>0</v>
      </c>
      <c r="K76" s="79">
        <f t="shared" si="3"/>
        <v>0</v>
      </c>
      <c r="L76" s="79">
        <f t="shared" si="3"/>
        <v>0</v>
      </c>
      <c r="M76" s="79">
        <f t="shared" si="3"/>
        <v>0</v>
      </c>
      <c r="N76" s="79">
        <f t="shared" si="3"/>
        <v>0</v>
      </c>
      <c r="O76" s="79">
        <f t="shared" si="3"/>
        <v>0</v>
      </c>
      <c r="P76" s="79">
        <f t="shared" si="3"/>
        <v>0</v>
      </c>
      <c r="Q76" s="79">
        <f t="shared" si="3"/>
        <v>0</v>
      </c>
      <c r="R76" s="79">
        <f t="shared" si="3"/>
        <v>0</v>
      </c>
      <c r="S76" s="79">
        <f t="shared" si="3"/>
        <v>0</v>
      </c>
      <c r="T76" s="79">
        <f t="shared" si="3"/>
        <v>0</v>
      </c>
      <c r="U76" s="79">
        <f t="shared" si="3"/>
        <v>0</v>
      </c>
      <c r="V76" s="79">
        <f t="shared" si="3"/>
        <v>0</v>
      </c>
      <c r="W76" s="79">
        <f t="shared" si="3"/>
        <v>0</v>
      </c>
      <c r="X76" s="79">
        <f t="shared" si="3"/>
        <v>0</v>
      </c>
      <c r="Y76" s="79">
        <f t="shared" si="3"/>
        <v>0</v>
      </c>
      <c r="Z76" s="79">
        <f t="shared" si="3"/>
        <v>0</v>
      </c>
      <c r="AA76" s="79">
        <f t="shared" si="3"/>
        <v>0</v>
      </c>
      <c r="AB76" s="79">
        <f t="shared" si="3"/>
        <v>0</v>
      </c>
      <c r="AC76" s="79">
        <f t="shared" si="3"/>
        <v>0</v>
      </c>
      <c r="AD76" s="79">
        <f t="shared" si="3"/>
        <v>0</v>
      </c>
      <c r="AE76" s="79">
        <f t="shared" si="3"/>
        <v>0</v>
      </c>
      <c r="AF76" s="79">
        <f t="shared" si="3"/>
        <v>0</v>
      </c>
      <c r="AG76" s="79">
        <f t="shared" si="3"/>
        <v>0</v>
      </c>
      <c r="AH76" s="79">
        <f t="shared" si="3"/>
        <v>0</v>
      </c>
      <c r="AI76" s="79">
        <f t="shared" si="3"/>
        <v>0</v>
      </c>
      <c r="AJ76" s="79">
        <f t="shared" si="3"/>
        <v>0</v>
      </c>
      <c r="AK76" s="79">
        <f t="shared" si="3"/>
        <v>0</v>
      </c>
      <c r="AL76" s="79">
        <f t="shared" si="3"/>
        <v>0</v>
      </c>
      <c r="AM76" s="79">
        <f t="shared" si="3"/>
        <v>0</v>
      </c>
      <c r="AN76" s="79">
        <f t="shared" si="3"/>
        <v>11</v>
      </c>
      <c r="AO76" s="79">
        <f t="shared" si="3"/>
        <v>29</v>
      </c>
      <c r="AP76" s="79">
        <f t="shared" si="3"/>
        <v>0</v>
      </c>
      <c r="AQ76" s="79">
        <f t="shared" si="3"/>
        <v>0</v>
      </c>
      <c r="AR76" s="79">
        <f t="shared" si="3"/>
        <v>10</v>
      </c>
      <c r="AS76" s="79">
        <f t="shared" si="3"/>
        <v>0</v>
      </c>
    </row>
    <row r="77" spans="1:45" ht="12.75">
      <c r="A77" s="8" t="s">
        <v>50</v>
      </c>
      <c r="B77" s="9" t="s">
        <v>51</v>
      </c>
      <c r="C77" s="8" t="s">
        <v>52</v>
      </c>
      <c r="D77" s="8" t="s">
        <v>53</v>
      </c>
      <c r="E77" s="8" t="s">
        <v>54</v>
      </c>
      <c r="F77" s="8" t="s">
        <v>55</v>
      </c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>
        <v>1</v>
      </c>
      <c r="AO77" s="94">
        <v>3</v>
      </c>
      <c r="AP77" s="94"/>
      <c r="AQ77" s="94"/>
      <c r="AR77" s="94"/>
      <c r="AS77" s="94"/>
    </row>
    <row r="78" spans="1:45" ht="12.75">
      <c r="A78" s="8" t="s">
        <v>50</v>
      </c>
      <c r="B78" s="9" t="s">
        <v>51</v>
      </c>
      <c r="C78" s="8" t="s">
        <v>56</v>
      </c>
      <c r="D78" s="8" t="s">
        <v>53</v>
      </c>
      <c r="E78" s="8" t="s">
        <v>54</v>
      </c>
      <c r="F78" s="8" t="s">
        <v>55</v>
      </c>
      <c r="G78" s="94"/>
      <c r="H78" s="94">
        <v>3</v>
      </c>
      <c r="I78" s="94">
        <v>5</v>
      </c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>
        <v>1</v>
      </c>
      <c r="AO78" s="94">
        <v>3</v>
      </c>
      <c r="AP78" s="94"/>
      <c r="AQ78" s="94"/>
      <c r="AR78" s="94"/>
      <c r="AS78" s="94"/>
    </row>
    <row r="79" spans="1:45" ht="12.75">
      <c r="A79" s="8" t="s">
        <v>50</v>
      </c>
      <c r="B79" s="9" t="s">
        <v>57</v>
      </c>
      <c r="C79" s="8" t="s">
        <v>58</v>
      </c>
      <c r="D79" s="8" t="s">
        <v>53</v>
      </c>
      <c r="E79" s="8" t="s">
        <v>54</v>
      </c>
      <c r="F79" s="8" t="s">
        <v>55</v>
      </c>
      <c r="G79" s="94"/>
      <c r="H79" s="94">
        <v>3</v>
      </c>
      <c r="I79" s="94">
        <v>5</v>
      </c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4">
        <v>1</v>
      </c>
      <c r="AO79" s="94">
        <v>3</v>
      </c>
      <c r="AP79" s="94"/>
      <c r="AQ79" s="94"/>
      <c r="AR79" s="94"/>
      <c r="AS79" s="94"/>
    </row>
    <row r="80" spans="1:45" ht="12.75">
      <c r="A80" s="8" t="s">
        <v>50</v>
      </c>
      <c r="B80" s="9" t="s">
        <v>59</v>
      </c>
      <c r="C80" s="8"/>
      <c r="D80" s="8" t="s">
        <v>53</v>
      </c>
      <c r="E80" s="8" t="s">
        <v>60</v>
      </c>
      <c r="F80" s="8" t="s">
        <v>55</v>
      </c>
      <c r="G80" s="94">
        <v>1</v>
      </c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>
        <v>2</v>
      </c>
      <c r="AO80" s="94">
        <v>5</v>
      </c>
      <c r="AP80" s="94"/>
      <c r="AQ80" s="94"/>
      <c r="AR80" s="94"/>
      <c r="AS80" s="94"/>
    </row>
    <row r="81" spans="1:45" ht="12.75">
      <c r="A81" s="8" t="s">
        <v>50</v>
      </c>
      <c r="B81" s="9" t="s">
        <v>59</v>
      </c>
      <c r="C81" s="8"/>
      <c r="D81" s="8" t="s">
        <v>53</v>
      </c>
      <c r="E81" s="8" t="s">
        <v>60</v>
      </c>
      <c r="F81" s="8" t="s">
        <v>55</v>
      </c>
      <c r="G81" s="94">
        <v>1</v>
      </c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>
        <v>2</v>
      </c>
      <c r="AO81" s="94">
        <v>5</v>
      </c>
      <c r="AP81" s="94"/>
      <c r="AQ81" s="94"/>
      <c r="AR81" s="94"/>
      <c r="AS81" s="94"/>
    </row>
    <row r="82" spans="1:45" ht="12.75">
      <c r="A82" s="8" t="s">
        <v>50</v>
      </c>
      <c r="B82" s="9" t="s">
        <v>59</v>
      </c>
      <c r="C82" s="8" t="s">
        <v>61</v>
      </c>
      <c r="D82" s="8" t="s">
        <v>53</v>
      </c>
      <c r="E82" s="8" t="s">
        <v>60</v>
      </c>
      <c r="F82" s="8" t="s">
        <v>55</v>
      </c>
      <c r="G82" s="94">
        <v>1</v>
      </c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4">
        <v>2</v>
      </c>
      <c r="AO82" s="94">
        <v>5</v>
      </c>
      <c r="AP82" s="94"/>
      <c r="AQ82" s="94"/>
      <c r="AR82" s="94"/>
      <c r="AS82" s="94"/>
    </row>
    <row r="83" spans="1:45" ht="12.75">
      <c r="A83" s="8" t="s">
        <v>50</v>
      </c>
      <c r="B83" s="9" t="s">
        <v>62</v>
      </c>
      <c r="C83" s="8" t="s">
        <v>63</v>
      </c>
      <c r="D83" s="8" t="s">
        <v>53</v>
      </c>
      <c r="E83" s="8" t="s">
        <v>60</v>
      </c>
      <c r="F83" s="8" t="s">
        <v>55</v>
      </c>
      <c r="G83" s="94">
        <v>2</v>
      </c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>
        <v>2</v>
      </c>
      <c r="AO83" s="94">
        <v>5</v>
      </c>
      <c r="AP83" s="94"/>
      <c r="AQ83" s="94"/>
      <c r="AR83" s="94">
        <v>10</v>
      </c>
      <c r="AS83" s="94"/>
    </row>
    <row r="84" spans="1:45" ht="15.75">
      <c r="A84" s="8" t="s">
        <v>50</v>
      </c>
      <c r="B84" s="35" t="s">
        <v>148</v>
      </c>
      <c r="C84" s="8"/>
      <c r="D84" s="8"/>
      <c r="E84" s="8"/>
      <c r="F84" s="8"/>
      <c r="G84" s="79">
        <f aca="true" t="shared" si="4" ref="G84:AS84">SUM(G85:G102)</f>
        <v>0</v>
      </c>
      <c r="H84" s="79">
        <f t="shared" si="4"/>
        <v>39</v>
      </c>
      <c r="I84" s="79">
        <f t="shared" si="4"/>
        <v>130</v>
      </c>
      <c r="J84" s="79">
        <f t="shared" si="4"/>
        <v>0</v>
      </c>
      <c r="K84" s="79">
        <f t="shared" si="4"/>
        <v>0</v>
      </c>
      <c r="L84" s="79">
        <f t="shared" si="4"/>
        <v>0</v>
      </c>
      <c r="M84" s="79">
        <f t="shared" si="4"/>
        <v>0</v>
      </c>
      <c r="N84" s="79">
        <f t="shared" si="4"/>
        <v>0</v>
      </c>
      <c r="O84" s="79">
        <f t="shared" si="4"/>
        <v>0</v>
      </c>
      <c r="P84" s="79">
        <f t="shared" si="4"/>
        <v>0</v>
      </c>
      <c r="Q84" s="79">
        <f t="shared" si="4"/>
        <v>0</v>
      </c>
      <c r="R84" s="79">
        <f t="shared" si="4"/>
        <v>0</v>
      </c>
      <c r="S84" s="79">
        <f t="shared" si="4"/>
        <v>0</v>
      </c>
      <c r="T84" s="79">
        <f t="shared" si="4"/>
        <v>0</v>
      </c>
      <c r="U84" s="79">
        <f t="shared" si="4"/>
        <v>0</v>
      </c>
      <c r="V84" s="79">
        <f t="shared" si="4"/>
        <v>0</v>
      </c>
      <c r="W84" s="79">
        <f t="shared" si="4"/>
        <v>0</v>
      </c>
      <c r="X84" s="79">
        <f t="shared" si="4"/>
        <v>0</v>
      </c>
      <c r="Y84" s="79">
        <f t="shared" si="4"/>
        <v>0</v>
      </c>
      <c r="Z84" s="79">
        <f t="shared" si="4"/>
        <v>0</v>
      </c>
      <c r="AA84" s="79">
        <f t="shared" si="4"/>
        <v>0</v>
      </c>
      <c r="AB84" s="79">
        <f t="shared" si="4"/>
        <v>0</v>
      </c>
      <c r="AC84" s="79">
        <f t="shared" si="4"/>
        <v>0</v>
      </c>
      <c r="AD84" s="79">
        <f t="shared" si="4"/>
        <v>0</v>
      </c>
      <c r="AE84" s="79">
        <f t="shared" si="4"/>
        <v>0</v>
      </c>
      <c r="AF84" s="79">
        <f t="shared" si="4"/>
        <v>0</v>
      </c>
      <c r="AG84" s="79">
        <f t="shared" si="4"/>
        <v>0</v>
      </c>
      <c r="AH84" s="79">
        <f t="shared" si="4"/>
        <v>0</v>
      </c>
      <c r="AI84" s="79">
        <f t="shared" si="4"/>
        <v>0</v>
      </c>
      <c r="AJ84" s="79">
        <f t="shared" si="4"/>
        <v>0</v>
      </c>
      <c r="AK84" s="79">
        <f t="shared" si="4"/>
        <v>0</v>
      </c>
      <c r="AL84" s="79">
        <f t="shared" si="4"/>
        <v>0</v>
      </c>
      <c r="AM84" s="79">
        <f t="shared" si="4"/>
        <v>0</v>
      </c>
      <c r="AN84" s="79">
        <f t="shared" si="4"/>
        <v>0</v>
      </c>
      <c r="AO84" s="79">
        <f t="shared" si="4"/>
        <v>0</v>
      </c>
      <c r="AP84" s="79">
        <f t="shared" si="4"/>
        <v>0</v>
      </c>
      <c r="AQ84" s="79">
        <f t="shared" si="4"/>
        <v>0</v>
      </c>
      <c r="AR84" s="79">
        <f t="shared" si="4"/>
        <v>0</v>
      </c>
      <c r="AS84" s="79">
        <f t="shared" si="4"/>
        <v>0</v>
      </c>
    </row>
    <row r="85" spans="1:45" ht="12.75">
      <c r="A85" s="8" t="s">
        <v>50</v>
      </c>
      <c r="B85" s="11" t="s">
        <v>64</v>
      </c>
      <c r="C85" s="8"/>
      <c r="D85" s="8" t="s">
        <v>53</v>
      </c>
      <c r="E85" s="8"/>
      <c r="F85" s="8" t="s">
        <v>55</v>
      </c>
      <c r="G85" s="94"/>
      <c r="H85" s="94">
        <v>3</v>
      </c>
      <c r="I85" s="94">
        <v>10</v>
      </c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94"/>
      <c r="AJ85" s="94"/>
      <c r="AK85" s="94"/>
      <c r="AL85" s="94"/>
      <c r="AM85" s="94"/>
      <c r="AN85" s="94"/>
      <c r="AO85" s="94"/>
      <c r="AP85" s="94"/>
      <c r="AQ85" s="94"/>
      <c r="AR85" s="94"/>
      <c r="AS85" s="94"/>
    </row>
    <row r="86" spans="1:45" ht="12.75">
      <c r="A86" s="8" t="s">
        <v>50</v>
      </c>
      <c r="B86" s="11" t="s">
        <v>65</v>
      </c>
      <c r="C86" s="8"/>
      <c r="D86" s="8" t="s">
        <v>53</v>
      </c>
      <c r="E86" s="8"/>
      <c r="F86" s="8" t="s">
        <v>55</v>
      </c>
      <c r="G86" s="94"/>
      <c r="H86" s="94">
        <v>3</v>
      </c>
      <c r="I86" s="94">
        <v>10</v>
      </c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4"/>
      <c r="AO86" s="94"/>
      <c r="AP86" s="94"/>
      <c r="AQ86" s="94"/>
      <c r="AR86" s="94"/>
      <c r="AS86" s="94"/>
    </row>
    <row r="87" spans="1:45" ht="12.75">
      <c r="A87" s="8" t="s">
        <v>50</v>
      </c>
      <c r="B87" s="11" t="s">
        <v>66</v>
      </c>
      <c r="C87" s="8"/>
      <c r="D87" s="8" t="s">
        <v>53</v>
      </c>
      <c r="E87" s="8"/>
      <c r="F87" s="8" t="s">
        <v>55</v>
      </c>
      <c r="G87" s="94"/>
      <c r="H87" s="94">
        <v>3</v>
      </c>
      <c r="I87" s="94">
        <v>10</v>
      </c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N87" s="94"/>
      <c r="AO87" s="94"/>
      <c r="AP87" s="94"/>
      <c r="AQ87" s="94"/>
      <c r="AR87" s="94"/>
      <c r="AS87" s="94"/>
    </row>
    <row r="88" spans="1:45" ht="12.75">
      <c r="A88" s="8" t="s">
        <v>50</v>
      </c>
      <c r="B88" s="11" t="s">
        <v>67</v>
      </c>
      <c r="C88" s="8"/>
      <c r="D88" s="8" t="s">
        <v>53</v>
      </c>
      <c r="E88" s="8"/>
      <c r="F88" s="8" t="s">
        <v>55</v>
      </c>
      <c r="G88" s="94"/>
      <c r="H88" s="94">
        <v>3</v>
      </c>
      <c r="I88" s="94">
        <v>10</v>
      </c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4"/>
      <c r="AK88" s="94"/>
      <c r="AL88" s="94"/>
      <c r="AM88" s="94"/>
      <c r="AN88" s="94"/>
      <c r="AO88" s="94"/>
      <c r="AP88" s="94"/>
      <c r="AQ88" s="94"/>
      <c r="AR88" s="94"/>
      <c r="AS88" s="94"/>
    </row>
    <row r="89" spans="1:45" ht="12.75">
      <c r="A89" s="8" t="s">
        <v>50</v>
      </c>
      <c r="B89" s="11" t="s">
        <v>68</v>
      </c>
      <c r="C89" s="8"/>
      <c r="D89" s="8" t="s">
        <v>53</v>
      </c>
      <c r="E89" s="8"/>
      <c r="F89" s="8" t="s">
        <v>55</v>
      </c>
      <c r="G89" s="94"/>
      <c r="H89" s="94">
        <v>3</v>
      </c>
      <c r="I89" s="94">
        <v>10</v>
      </c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94"/>
      <c r="AO89" s="94"/>
      <c r="AP89" s="94"/>
      <c r="AQ89" s="94"/>
      <c r="AR89" s="94"/>
      <c r="AS89" s="94"/>
    </row>
    <row r="90" spans="1:45" ht="12.75">
      <c r="A90" s="8" t="s">
        <v>50</v>
      </c>
      <c r="B90" s="11" t="s">
        <v>69</v>
      </c>
      <c r="C90" s="8"/>
      <c r="D90" s="8" t="s">
        <v>53</v>
      </c>
      <c r="E90" s="8"/>
      <c r="F90" s="8" t="s">
        <v>55</v>
      </c>
      <c r="G90" s="94"/>
      <c r="H90" s="94">
        <v>3</v>
      </c>
      <c r="I90" s="94">
        <v>10</v>
      </c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94"/>
      <c r="AO90" s="94"/>
      <c r="AP90" s="94"/>
      <c r="AQ90" s="94"/>
      <c r="AR90" s="94"/>
      <c r="AS90" s="94"/>
    </row>
    <row r="91" spans="1:45" ht="12.75">
      <c r="A91" s="8" t="s">
        <v>50</v>
      </c>
      <c r="B91" s="11" t="s">
        <v>70</v>
      </c>
      <c r="C91" s="8"/>
      <c r="D91" s="8" t="s">
        <v>53</v>
      </c>
      <c r="E91" s="8"/>
      <c r="F91" s="8" t="s">
        <v>55</v>
      </c>
      <c r="G91" s="94"/>
      <c r="H91" s="94">
        <v>3</v>
      </c>
      <c r="I91" s="94">
        <v>10</v>
      </c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4"/>
      <c r="AI91" s="94"/>
      <c r="AJ91" s="94"/>
      <c r="AK91" s="94"/>
      <c r="AL91" s="94"/>
      <c r="AM91" s="94"/>
      <c r="AN91" s="94"/>
      <c r="AO91" s="94"/>
      <c r="AP91" s="94"/>
      <c r="AQ91" s="94"/>
      <c r="AR91" s="94"/>
      <c r="AS91" s="94"/>
    </row>
    <row r="92" spans="1:45" ht="12.75">
      <c r="A92" s="8" t="s">
        <v>50</v>
      </c>
      <c r="B92" s="11" t="s">
        <v>71</v>
      </c>
      <c r="C92" s="8"/>
      <c r="D92" s="8" t="s">
        <v>53</v>
      </c>
      <c r="E92" s="8"/>
      <c r="F92" s="8" t="s">
        <v>55</v>
      </c>
      <c r="G92" s="94"/>
      <c r="H92" s="94">
        <v>3</v>
      </c>
      <c r="I92" s="94">
        <v>10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  <c r="AI92" s="94"/>
      <c r="AJ92" s="94"/>
      <c r="AK92" s="94"/>
      <c r="AL92" s="94"/>
      <c r="AM92" s="94"/>
      <c r="AN92" s="94"/>
      <c r="AO92" s="94"/>
      <c r="AP92" s="94"/>
      <c r="AQ92" s="94"/>
      <c r="AR92" s="94"/>
      <c r="AS92" s="94"/>
    </row>
    <row r="93" spans="1:45" ht="12.75">
      <c r="A93" s="8" t="s">
        <v>50</v>
      </c>
      <c r="B93" s="11" t="s">
        <v>72</v>
      </c>
      <c r="C93" s="8"/>
      <c r="D93" s="8" t="s">
        <v>53</v>
      </c>
      <c r="E93" s="8"/>
      <c r="F93" s="8" t="s">
        <v>55</v>
      </c>
      <c r="G93" s="94"/>
      <c r="H93" s="94">
        <v>3</v>
      </c>
      <c r="I93" s="94">
        <v>10</v>
      </c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4"/>
      <c r="AL93" s="94"/>
      <c r="AM93" s="94"/>
      <c r="AN93" s="94"/>
      <c r="AO93" s="94"/>
      <c r="AP93" s="94"/>
      <c r="AQ93" s="94"/>
      <c r="AR93" s="94"/>
      <c r="AS93" s="94"/>
    </row>
    <row r="94" spans="1:45" ht="12.75">
      <c r="A94" s="8" t="s">
        <v>50</v>
      </c>
      <c r="B94" s="11" t="s">
        <v>73</v>
      </c>
      <c r="C94" s="8"/>
      <c r="D94" s="8" t="s">
        <v>53</v>
      </c>
      <c r="E94" s="8"/>
      <c r="F94" s="8" t="s">
        <v>55</v>
      </c>
      <c r="G94" s="94"/>
      <c r="H94" s="94">
        <v>3</v>
      </c>
      <c r="I94" s="94">
        <v>10</v>
      </c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4"/>
      <c r="AH94" s="94"/>
      <c r="AI94" s="94"/>
      <c r="AJ94" s="94"/>
      <c r="AK94" s="94"/>
      <c r="AL94" s="94"/>
      <c r="AM94" s="94"/>
      <c r="AN94" s="94"/>
      <c r="AO94" s="94"/>
      <c r="AP94" s="94"/>
      <c r="AQ94" s="94"/>
      <c r="AR94" s="94"/>
      <c r="AS94" s="94"/>
    </row>
    <row r="95" spans="1:45" ht="12.75">
      <c r="A95" s="8" t="s">
        <v>50</v>
      </c>
      <c r="B95" s="11" t="s">
        <v>74</v>
      </c>
      <c r="C95" s="8"/>
      <c r="D95" s="8" t="s">
        <v>53</v>
      </c>
      <c r="E95" s="8"/>
      <c r="F95" s="8" t="s">
        <v>55</v>
      </c>
      <c r="G95" s="94"/>
      <c r="H95" s="94">
        <v>3</v>
      </c>
      <c r="I95" s="94">
        <v>10</v>
      </c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4"/>
      <c r="AL95" s="94"/>
      <c r="AM95" s="94"/>
      <c r="AN95" s="94"/>
      <c r="AO95" s="94"/>
      <c r="AP95" s="94"/>
      <c r="AQ95" s="94"/>
      <c r="AR95" s="94"/>
      <c r="AS95" s="94"/>
    </row>
    <row r="96" spans="1:45" ht="12.75">
      <c r="A96" s="8" t="s">
        <v>50</v>
      </c>
      <c r="B96" s="11" t="s">
        <v>75</v>
      </c>
      <c r="C96" s="8"/>
      <c r="D96" s="8" t="s">
        <v>53</v>
      </c>
      <c r="E96" s="8"/>
      <c r="F96" s="8" t="s">
        <v>55</v>
      </c>
      <c r="G96" s="94"/>
      <c r="H96" s="94">
        <v>3</v>
      </c>
      <c r="I96" s="94">
        <v>10</v>
      </c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94"/>
      <c r="AI96" s="94"/>
      <c r="AJ96" s="94"/>
      <c r="AK96" s="94"/>
      <c r="AL96" s="94"/>
      <c r="AM96" s="94"/>
      <c r="AN96" s="94"/>
      <c r="AO96" s="94"/>
      <c r="AP96" s="94"/>
      <c r="AQ96" s="94"/>
      <c r="AR96" s="94"/>
      <c r="AS96" s="94"/>
    </row>
    <row r="97" spans="1:45" ht="12.75">
      <c r="A97" s="8" t="s">
        <v>50</v>
      </c>
      <c r="B97" s="11" t="s">
        <v>76</v>
      </c>
      <c r="C97" s="8"/>
      <c r="D97" s="8" t="s">
        <v>53</v>
      </c>
      <c r="E97" s="8"/>
      <c r="F97" s="8" t="s">
        <v>55</v>
      </c>
      <c r="G97" s="94"/>
      <c r="H97" s="94">
        <v>3</v>
      </c>
      <c r="I97" s="94">
        <v>10</v>
      </c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94"/>
      <c r="AF97" s="94"/>
      <c r="AG97" s="94"/>
      <c r="AH97" s="94"/>
      <c r="AI97" s="94"/>
      <c r="AJ97" s="94"/>
      <c r="AK97" s="94"/>
      <c r="AL97" s="94"/>
      <c r="AM97" s="94"/>
      <c r="AN97" s="94"/>
      <c r="AO97" s="94"/>
      <c r="AP97" s="94"/>
      <c r="AQ97" s="94"/>
      <c r="AR97" s="94"/>
      <c r="AS97" s="94"/>
    </row>
    <row r="98" spans="1:45" ht="12.75">
      <c r="A98" s="8" t="s">
        <v>50</v>
      </c>
      <c r="B98" s="11" t="s">
        <v>77</v>
      </c>
      <c r="C98" s="8"/>
      <c r="D98" s="8" t="s">
        <v>53</v>
      </c>
      <c r="E98" s="8"/>
      <c r="F98" s="8" t="s">
        <v>55</v>
      </c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94"/>
      <c r="AK98" s="94"/>
      <c r="AL98" s="94"/>
      <c r="AM98" s="94"/>
      <c r="AN98" s="94"/>
      <c r="AO98" s="94"/>
      <c r="AP98" s="94"/>
      <c r="AQ98" s="94"/>
      <c r="AR98" s="94"/>
      <c r="AS98" s="94"/>
    </row>
    <row r="99" spans="1:45" ht="12.75">
      <c r="A99" s="8" t="s">
        <v>50</v>
      </c>
      <c r="B99" s="11" t="s">
        <v>78</v>
      </c>
      <c r="C99" s="8"/>
      <c r="D99" s="8" t="s">
        <v>53</v>
      </c>
      <c r="E99" s="8"/>
      <c r="F99" s="8" t="s">
        <v>55</v>
      </c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4"/>
      <c r="AL99" s="94"/>
      <c r="AM99" s="94"/>
      <c r="AN99" s="94"/>
      <c r="AO99" s="94"/>
      <c r="AP99" s="94"/>
      <c r="AQ99" s="94"/>
      <c r="AR99" s="94"/>
      <c r="AS99" s="94"/>
    </row>
    <row r="100" spans="1:45" ht="12.75">
      <c r="A100" s="8" t="s">
        <v>50</v>
      </c>
      <c r="B100" s="11" t="s">
        <v>79</v>
      </c>
      <c r="C100" s="8"/>
      <c r="D100" s="8" t="s">
        <v>53</v>
      </c>
      <c r="E100" s="8"/>
      <c r="F100" s="8" t="s">
        <v>55</v>
      </c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4"/>
      <c r="AL100" s="94"/>
      <c r="AM100" s="94"/>
      <c r="AN100" s="94"/>
      <c r="AO100" s="94"/>
      <c r="AP100" s="94"/>
      <c r="AQ100" s="94"/>
      <c r="AR100" s="94"/>
      <c r="AS100" s="94"/>
    </row>
    <row r="101" spans="1:45" ht="12.75">
      <c r="A101" s="8" t="s">
        <v>50</v>
      </c>
      <c r="B101" s="11" t="s">
        <v>80</v>
      </c>
      <c r="C101" s="8"/>
      <c r="D101" s="8" t="s">
        <v>53</v>
      </c>
      <c r="E101" s="8"/>
      <c r="F101" s="8" t="s">
        <v>55</v>
      </c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94"/>
      <c r="AC101" s="94"/>
      <c r="AD101" s="94"/>
      <c r="AE101" s="94"/>
      <c r="AF101" s="94"/>
      <c r="AG101" s="94"/>
      <c r="AH101" s="94"/>
      <c r="AI101" s="94"/>
      <c r="AJ101" s="94"/>
      <c r="AK101" s="94"/>
      <c r="AL101" s="94"/>
      <c r="AM101" s="94"/>
      <c r="AN101" s="94"/>
      <c r="AO101" s="94"/>
      <c r="AP101" s="94"/>
      <c r="AQ101" s="94"/>
      <c r="AR101" s="94"/>
      <c r="AS101" s="94"/>
    </row>
    <row r="102" spans="1:45" ht="12.75">
      <c r="A102" s="8" t="s">
        <v>50</v>
      </c>
      <c r="B102" s="11" t="s">
        <v>81</v>
      </c>
      <c r="C102" s="8"/>
      <c r="D102" s="8" t="s">
        <v>53</v>
      </c>
      <c r="E102" s="8"/>
      <c r="F102" s="8" t="s">
        <v>55</v>
      </c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4"/>
      <c r="AL102" s="94"/>
      <c r="AM102" s="94"/>
      <c r="AN102" s="94"/>
      <c r="AO102" s="94"/>
      <c r="AP102" s="94"/>
      <c r="AQ102" s="94"/>
      <c r="AR102" s="94"/>
      <c r="AS102" s="94"/>
    </row>
    <row r="103" spans="1:45" ht="12.75">
      <c r="A103" s="8" t="s">
        <v>50</v>
      </c>
      <c r="B103" s="15" t="s">
        <v>86</v>
      </c>
      <c r="C103" s="8"/>
      <c r="D103" s="8"/>
      <c r="E103" s="8"/>
      <c r="F103" s="8"/>
      <c r="G103" s="79">
        <f aca="true" t="shared" si="5" ref="G103:AS103">SUM(G104:G104)</f>
        <v>5</v>
      </c>
      <c r="H103" s="79">
        <f t="shared" si="5"/>
        <v>0</v>
      </c>
      <c r="I103" s="79">
        <f t="shared" si="5"/>
        <v>0</v>
      </c>
      <c r="J103" s="79">
        <f t="shared" si="5"/>
        <v>0</v>
      </c>
      <c r="K103" s="79">
        <f t="shared" si="5"/>
        <v>0</v>
      </c>
      <c r="L103" s="79">
        <f t="shared" si="5"/>
        <v>0</v>
      </c>
      <c r="M103" s="79">
        <f t="shared" si="5"/>
        <v>0</v>
      </c>
      <c r="N103" s="79">
        <f t="shared" si="5"/>
        <v>0</v>
      </c>
      <c r="O103" s="79">
        <f t="shared" si="5"/>
        <v>0</v>
      </c>
      <c r="P103" s="79">
        <f t="shared" si="5"/>
        <v>0</v>
      </c>
      <c r="Q103" s="79">
        <f t="shared" si="5"/>
        <v>0</v>
      </c>
      <c r="R103" s="79">
        <f t="shared" si="5"/>
        <v>5</v>
      </c>
      <c r="S103" s="79">
        <f t="shared" si="5"/>
        <v>0</v>
      </c>
      <c r="T103" s="79">
        <f t="shared" si="5"/>
        <v>0</v>
      </c>
      <c r="U103" s="79">
        <f t="shared" si="5"/>
        <v>0</v>
      </c>
      <c r="V103" s="79">
        <f t="shared" si="5"/>
        <v>0</v>
      </c>
      <c r="W103" s="79">
        <f t="shared" si="5"/>
        <v>0</v>
      </c>
      <c r="X103" s="79">
        <f t="shared" si="5"/>
        <v>0</v>
      </c>
      <c r="Y103" s="79">
        <f t="shared" si="5"/>
        <v>0</v>
      </c>
      <c r="Z103" s="79">
        <f t="shared" si="5"/>
        <v>0</v>
      </c>
      <c r="AA103" s="79">
        <f t="shared" si="5"/>
        <v>0</v>
      </c>
      <c r="AB103" s="79">
        <f t="shared" si="5"/>
        <v>0</v>
      </c>
      <c r="AC103" s="79">
        <f t="shared" si="5"/>
        <v>0</v>
      </c>
      <c r="AD103" s="79">
        <f t="shared" si="5"/>
        <v>0</v>
      </c>
      <c r="AE103" s="79">
        <f t="shared" si="5"/>
        <v>0</v>
      </c>
      <c r="AF103" s="79">
        <f t="shared" si="5"/>
        <v>0</v>
      </c>
      <c r="AG103" s="79">
        <f t="shared" si="5"/>
        <v>0</v>
      </c>
      <c r="AH103" s="79">
        <f t="shared" si="5"/>
        <v>0</v>
      </c>
      <c r="AI103" s="79">
        <f t="shared" si="5"/>
        <v>0</v>
      </c>
      <c r="AJ103" s="79">
        <f t="shared" si="5"/>
        <v>0</v>
      </c>
      <c r="AK103" s="79">
        <f t="shared" si="5"/>
        <v>0</v>
      </c>
      <c r="AL103" s="79">
        <f t="shared" si="5"/>
        <v>0</v>
      </c>
      <c r="AM103" s="79">
        <f t="shared" si="5"/>
        <v>0</v>
      </c>
      <c r="AN103" s="79">
        <f t="shared" si="5"/>
        <v>0</v>
      </c>
      <c r="AO103" s="79">
        <f t="shared" si="5"/>
        <v>0</v>
      </c>
      <c r="AP103" s="79">
        <f t="shared" si="5"/>
        <v>0</v>
      </c>
      <c r="AQ103" s="79">
        <f t="shared" si="5"/>
        <v>0</v>
      </c>
      <c r="AR103" s="79">
        <f t="shared" si="5"/>
        <v>0</v>
      </c>
      <c r="AS103" s="79">
        <f t="shared" si="5"/>
        <v>0</v>
      </c>
    </row>
    <row r="104" spans="1:45" ht="12.75">
      <c r="A104" s="8" t="s">
        <v>50</v>
      </c>
      <c r="B104" s="11" t="s">
        <v>82</v>
      </c>
      <c r="C104" s="8"/>
      <c r="D104" s="8" t="s">
        <v>53</v>
      </c>
      <c r="E104" s="8"/>
      <c r="F104" s="8" t="s">
        <v>83</v>
      </c>
      <c r="G104" s="94">
        <v>5</v>
      </c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>
        <v>5</v>
      </c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94"/>
      <c r="AI104" s="94"/>
      <c r="AJ104" s="94"/>
      <c r="AK104" s="94"/>
      <c r="AL104" s="94"/>
      <c r="AM104" s="94"/>
      <c r="AN104" s="94"/>
      <c r="AO104" s="94"/>
      <c r="AP104" s="94"/>
      <c r="AQ104" s="94"/>
      <c r="AR104" s="94"/>
      <c r="AS104" s="94"/>
    </row>
    <row r="105" spans="1:45" ht="12.75">
      <c r="A105" s="8" t="s">
        <v>87</v>
      </c>
      <c r="B105" s="13" t="s">
        <v>84</v>
      </c>
      <c r="C105" s="14">
        <v>0</v>
      </c>
      <c r="D105" s="14">
        <v>0</v>
      </c>
      <c r="E105" s="14">
        <v>0</v>
      </c>
      <c r="F105" s="14">
        <v>0</v>
      </c>
      <c r="G105" s="79">
        <f aca="true" t="shared" si="6" ref="G105:AS105">G106+G111+G123</f>
        <v>3</v>
      </c>
      <c r="H105" s="79">
        <f t="shared" si="6"/>
        <v>19</v>
      </c>
      <c r="I105" s="79">
        <f t="shared" si="6"/>
        <v>65</v>
      </c>
      <c r="J105" s="79">
        <f t="shared" si="6"/>
        <v>0</v>
      </c>
      <c r="K105" s="79">
        <f t="shared" si="6"/>
        <v>0</v>
      </c>
      <c r="L105" s="79">
        <f t="shared" si="6"/>
        <v>0</v>
      </c>
      <c r="M105" s="79">
        <f t="shared" si="6"/>
        <v>0</v>
      </c>
      <c r="N105" s="79">
        <f t="shared" si="6"/>
        <v>0</v>
      </c>
      <c r="O105" s="79">
        <f t="shared" si="6"/>
        <v>0</v>
      </c>
      <c r="P105" s="79">
        <f t="shared" si="6"/>
        <v>0</v>
      </c>
      <c r="Q105" s="79">
        <f t="shared" si="6"/>
        <v>0</v>
      </c>
      <c r="R105" s="79">
        <f t="shared" si="6"/>
        <v>3</v>
      </c>
      <c r="S105" s="79">
        <f t="shared" si="6"/>
        <v>0</v>
      </c>
      <c r="T105" s="79">
        <f t="shared" si="6"/>
        <v>0</v>
      </c>
      <c r="U105" s="79">
        <f t="shared" si="6"/>
        <v>0</v>
      </c>
      <c r="V105" s="79">
        <f t="shared" si="6"/>
        <v>0</v>
      </c>
      <c r="W105" s="79">
        <f t="shared" si="6"/>
        <v>0</v>
      </c>
      <c r="X105" s="79">
        <f t="shared" si="6"/>
        <v>0</v>
      </c>
      <c r="Y105" s="79">
        <f t="shared" si="6"/>
        <v>0</v>
      </c>
      <c r="Z105" s="79">
        <f t="shared" si="6"/>
        <v>0</v>
      </c>
      <c r="AA105" s="79">
        <f t="shared" si="6"/>
        <v>0</v>
      </c>
      <c r="AB105" s="79">
        <f t="shared" si="6"/>
        <v>0</v>
      </c>
      <c r="AC105" s="79">
        <f t="shared" si="6"/>
        <v>0</v>
      </c>
      <c r="AD105" s="79">
        <f t="shared" si="6"/>
        <v>1</v>
      </c>
      <c r="AE105" s="79">
        <f t="shared" si="6"/>
        <v>2</v>
      </c>
      <c r="AF105" s="79">
        <f t="shared" si="6"/>
        <v>2</v>
      </c>
      <c r="AG105" s="79">
        <f t="shared" si="6"/>
        <v>0</v>
      </c>
      <c r="AH105" s="79">
        <f t="shared" si="6"/>
        <v>2</v>
      </c>
      <c r="AI105" s="79">
        <f t="shared" si="6"/>
        <v>0</v>
      </c>
      <c r="AJ105" s="79">
        <f t="shared" si="6"/>
        <v>0</v>
      </c>
      <c r="AK105" s="79">
        <f t="shared" si="6"/>
        <v>0</v>
      </c>
      <c r="AL105" s="79">
        <f t="shared" si="6"/>
        <v>0</v>
      </c>
      <c r="AM105" s="79">
        <f t="shared" si="6"/>
        <v>0</v>
      </c>
      <c r="AN105" s="79">
        <f t="shared" si="6"/>
        <v>0</v>
      </c>
      <c r="AO105" s="79">
        <f t="shared" si="6"/>
        <v>0</v>
      </c>
      <c r="AP105" s="79">
        <f t="shared" si="6"/>
        <v>0</v>
      </c>
      <c r="AQ105" s="79">
        <f t="shared" si="6"/>
        <v>0</v>
      </c>
      <c r="AR105" s="79">
        <f t="shared" si="6"/>
        <v>0</v>
      </c>
      <c r="AS105" s="79">
        <f t="shared" si="6"/>
        <v>3</v>
      </c>
    </row>
    <row r="106" spans="1:45" ht="12.75">
      <c r="A106" s="8" t="s">
        <v>87</v>
      </c>
      <c r="B106" s="13" t="s">
        <v>85</v>
      </c>
      <c r="C106" s="14">
        <v>0</v>
      </c>
      <c r="D106" s="14">
        <v>0</v>
      </c>
      <c r="E106" s="14">
        <v>0</v>
      </c>
      <c r="F106" s="14">
        <v>0</v>
      </c>
      <c r="G106" s="79">
        <f aca="true" t="shared" si="7" ref="G106:AS106">SUM(G107:G110)</f>
        <v>0</v>
      </c>
      <c r="H106" s="79">
        <f t="shared" si="7"/>
        <v>1</v>
      </c>
      <c r="I106" s="79">
        <f t="shared" si="7"/>
        <v>5</v>
      </c>
      <c r="J106" s="79">
        <f t="shared" si="7"/>
        <v>0</v>
      </c>
      <c r="K106" s="79">
        <f t="shared" si="7"/>
        <v>0</v>
      </c>
      <c r="L106" s="79">
        <f t="shared" si="7"/>
        <v>0</v>
      </c>
      <c r="M106" s="79">
        <f t="shared" si="7"/>
        <v>0</v>
      </c>
      <c r="N106" s="79">
        <f t="shared" si="7"/>
        <v>0</v>
      </c>
      <c r="O106" s="79">
        <f t="shared" si="7"/>
        <v>0</v>
      </c>
      <c r="P106" s="79">
        <f t="shared" si="7"/>
        <v>0</v>
      </c>
      <c r="Q106" s="79">
        <f t="shared" si="7"/>
        <v>0</v>
      </c>
      <c r="R106" s="79">
        <f t="shared" si="7"/>
        <v>0</v>
      </c>
      <c r="S106" s="79">
        <f t="shared" si="7"/>
        <v>0</v>
      </c>
      <c r="T106" s="79">
        <f t="shared" si="7"/>
        <v>0</v>
      </c>
      <c r="U106" s="79">
        <f t="shared" si="7"/>
        <v>0</v>
      </c>
      <c r="V106" s="79">
        <f t="shared" si="7"/>
        <v>0</v>
      </c>
      <c r="W106" s="79">
        <f t="shared" si="7"/>
        <v>0</v>
      </c>
      <c r="X106" s="79">
        <f t="shared" si="7"/>
        <v>0</v>
      </c>
      <c r="Y106" s="79">
        <f t="shared" si="7"/>
        <v>0</v>
      </c>
      <c r="Z106" s="79">
        <f t="shared" si="7"/>
        <v>0</v>
      </c>
      <c r="AA106" s="79">
        <f t="shared" si="7"/>
        <v>0</v>
      </c>
      <c r="AB106" s="79">
        <f t="shared" si="7"/>
        <v>0</v>
      </c>
      <c r="AC106" s="79">
        <f t="shared" si="7"/>
        <v>0</v>
      </c>
      <c r="AD106" s="79">
        <f t="shared" si="7"/>
        <v>1</v>
      </c>
      <c r="AE106" s="79">
        <f t="shared" si="7"/>
        <v>2</v>
      </c>
      <c r="AF106" s="79">
        <f t="shared" si="7"/>
        <v>2</v>
      </c>
      <c r="AG106" s="79">
        <f t="shared" si="7"/>
        <v>0</v>
      </c>
      <c r="AH106" s="79">
        <f t="shared" si="7"/>
        <v>2</v>
      </c>
      <c r="AI106" s="79">
        <f t="shared" si="7"/>
        <v>0</v>
      </c>
      <c r="AJ106" s="79">
        <f t="shared" si="7"/>
        <v>0</v>
      </c>
      <c r="AK106" s="79">
        <f t="shared" si="7"/>
        <v>0</v>
      </c>
      <c r="AL106" s="79">
        <f t="shared" si="7"/>
        <v>0</v>
      </c>
      <c r="AM106" s="79">
        <f t="shared" si="7"/>
        <v>0</v>
      </c>
      <c r="AN106" s="79">
        <f t="shared" si="7"/>
        <v>0</v>
      </c>
      <c r="AO106" s="79">
        <f t="shared" si="7"/>
        <v>0</v>
      </c>
      <c r="AP106" s="79">
        <f t="shared" si="7"/>
        <v>0</v>
      </c>
      <c r="AQ106" s="79">
        <f t="shared" si="7"/>
        <v>0</v>
      </c>
      <c r="AR106" s="79">
        <f t="shared" si="7"/>
        <v>0</v>
      </c>
      <c r="AS106" s="79">
        <f t="shared" si="7"/>
        <v>0</v>
      </c>
    </row>
    <row r="107" spans="1:45" ht="12.75">
      <c r="A107" s="8" t="s">
        <v>87</v>
      </c>
      <c r="B107" s="9" t="s">
        <v>88</v>
      </c>
      <c r="C107" s="8" t="s">
        <v>89</v>
      </c>
      <c r="D107" s="8" t="s">
        <v>53</v>
      </c>
      <c r="E107" s="8" t="s">
        <v>54</v>
      </c>
      <c r="F107" s="8" t="s">
        <v>90</v>
      </c>
      <c r="G107" s="94"/>
      <c r="H107" s="94">
        <v>1</v>
      </c>
      <c r="I107" s="94">
        <v>5</v>
      </c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94"/>
      <c r="AE107" s="94">
        <v>2</v>
      </c>
      <c r="AF107" s="94">
        <v>2</v>
      </c>
      <c r="AG107" s="94"/>
      <c r="AH107" s="94">
        <v>2</v>
      </c>
      <c r="AI107" s="94"/>
      <c r="AJ107" s="94"/>
      <c r="AK107" s="94"/>
      <c r="AL107" s="94"/>
      <c r="AM107" s="94"/>
      <c r="AN107" s="94"/>
      <c r="AO107" s="94"/>
      <c r="AP107" s="94"/>
      <c r="AQ107" s="94"/>
      <c r="AR107" s="94"/>
      <c r="AS107" s="94"/>
    </row>
    <row r="108" spans="1:45" ht="12.75">
      <c r="A108" s="8" t="s">
        <v>87</v>
      </c>
      <c r="B108" s="9" t="s">
        <v>88</v>
      </c>
      <c r="C108" s="8" t="s">
        <v>91</v>
      </c>
      <c r="D108" s="8" t="s">
        <v>53</v>
      </c>
      <c r="E108" s="8" t="s">
        <v>54</v>
      </c>
      <c r="F108" s="8" t="s">
        <v>90</v>
      </c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94"/>
      <c r="AI108" s="94"/>
      <c r="AJ108" s="94"/>
      <c r="AK108" s="94"/>
      <c r="AL108" s="94"/>
      <c r="AM108" s="94"/>
      <c r="AN108" s="94"/>
      <c r="AO108" s="94"/>
      <c r="AP108" s="94"/>
      <c r="AQ108" s="94"/>
      <c r="AR108" s="94"/>
      <c r="AS108" s="94"/>
    </row>
    <row r="109" spans="1:45" ht="18" customHeight="1">
      <c r="A109" s="8" t="s">
        <v>87</v>
      </c>
      <c r="B109" s="9" t="s">
        <v>92</v>
      </c>
      <c r="C109" s="8" t="s">
        <v>93</v>
      </c>
      <c r="D109" s="8" t="s">
        <v>53</v>
      </c>
      <c r="E109" s="8" t="s">
        <v>54</v>
      </c>
      <c r="F109" s="8" t="s">
        <v>90</v>
      </c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94">
        <v>1</v>
      </c>
      <c r="AE109" s="94"/>
      <c r="AF109" s="94"/>
      <c r="AG109" s="94"/>
      <c r="AH109" s="94"/>
      <c r="AI109" s="94"/>
      <c r="AJ109" s="94"/>
      <c r="AK109" s="94"/>
      <c r="AL109" s="94"/>
      <c r="AM109" s="94"/>
      <c r="AN109" s="94"/>
      <c r="AO109" s="94"/>
      <c r="AP109" s="94"/>
      <c r="AQ109" s="94"/>
      <c r="AR109" s="94"/>
      <c r="AS109" s="94"/>
    </row>
    <row r="110" spans="1:45" ht="18.75" customHeight="1">
      <c r="A110" s="8" t="s">
        <v>87</v>
      </c>
      <c r="B110" s="16" t="s">
        <v>94</v>
      </c>
      <c r="C110" s="8" t="s">
        <v>95</v>
      </c>
      <c r="D110" s="8" t="s">
        <v>53</v>
      </c>
      <c r="E110" s="8" t="s">
        <v>96</v>
      </c>
      <c r="F110" s="8" t="s">
        <v>97</v>
      </c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94"/>
      <c r="AI110" s="94"/>
      <c r="AJ110" s="94"/>
      <c r="AK110" s="94"/>
      <c r="AL110" s="94"/>
      <c r="AM110" s="94"/>
      <c r="AN110" s="94"/>
      <c r="AO110" s="94"/>
      <c r="AP110" s="94"/>
      <c r="AQ110" s="94"/>
      <c r="AR110" s="94"/>
      <c r="AS110" s="94"/>
    </row>
    <row r="111" spans="1:45" ht="18.75" customHeight="1">
      <c r="A111" s="8" t="s">
        <v>87</v>
      </c>
      <c r="B111" s="35" t="s">
        <v>148</v>
      </c>
      <c r="C111" s="12"/>
      <c r="D111" s="8"/>
      <c r="E111" s="8"/>
      <c r="F111" s="8"/>
      <c r="G111" s="79">
        <f aca="true" t="shared" si="8" ref="G111:AS111">SUM(G112:G122)</f>
        <v>0</v>
      </c>
      <c r="H111" s="79">
        <f t="shared" si="8"/>
        <v>18</v>
      </c>
      <c r="I111" s="79">
        <f t="shared" si="8"/>
        <v>60</v>
      </c>
      <c r="J111" s="79">
        <f t="shared" si="8"/>
        <v>0</v>
      </c>
      <c r="K111" s="79">
        <f t="shared" si="8"/>
        <v>0</v>
      </c>
      <c r="L111" s="79">
        <f t="shared" si="8"/>
        <v>0</v>
      </c>
      <c r="M111" s="79">
        <f t="shared" si="8"/>
        <v>0</v>
      </c>
      <c r="N111" s="79">
        <f t="shared" si="8"/>
        <v>0</v>
      </c>
      <c r="O111" s="79">
        <f t="shared" si="8"/>
        <v>0</v>
      </c>
      <c r="P111" s="79">
        <f t="shared" si="8"/>
        <v>0</v>
      </c>
      <c r="Q111" s="79">
        <f t="shared" si="8"/>
        <v>0</v>
      </c>
      <c r="R111" s="79">
        <f t="shared" si="8"/>
        <v>0</v>
      </c>
      <c r="S111" s="79">
        <f t="shared" si="8"/>
        <v>0</v>
      </c>
      <c r="T111" s="79">
        <f t="shared" si="8"/>
        <v>0</v>
      </c>
      <c r="U111" s="79">
        <f t="shared" si="8"/>
        <v>0</v>
      </c>
      <c r="V111" s="79">
        <f t="shared" si="8"/>
        <v>0</v>
      </c>
      <c r="W111" s="79">
        <f t="shared" si="8"/>
        <v>0</v>
      </c>
      <c r="X111" s="79">
        <f t="shared" si="8"/>
        <v>0</v>
      </c>
      <c r="Y111" s="79">
        <f t="shared" si="8"/>
        <v>0</v>
      </c>
      <c r="Z111" s="79">
        <f t="shared" si="8"/>
        <v>0</v>
      </c>
      <c r="AA111" s="79">
        <f t="shared" si="8"/>
        <v>0</v>
      </c>
      <c r="AB111" s="79">
        <f t="shared" si="8"/>
        <v>0</v>
      </c>
      <c r="AC111" s="79">
        <f t="shared" si="8"/>
        <v>0</v>
      </c>
      <c r="AD111" s="79">
        <f t="shared" si="8"/>
        <v>0</v>
      </c>
      <c r="AE111" s="79">
        <f t="shared" si="8"/>
        <v>0</v>
      </c>
      <c r="AF111" s="79">
        <f t="shared" si="8"/>
        <v>0</v>
      </c>
      <c r="AG111" s="79">
        <f t="shared" si="8"/>
        <v>0</v>
      </c>
      <c r="AH111" s="79">
        <f t="shared" si="8"/>
        <v>0</v>
      </c>
      <c r="AI111" s="79">
        <f t="shared" si="8"/>
        <v>0</v>
      </c>
      <c r="AJ111" s="79">
        <f t="shared" si="8"/>
        <v>0</v>
      </c>
      <c r="AK111" s="79">
        <f t="shared" si="8"/>
        <v>0</v>
      </c>
      <c r="AL111" s="79">
        <f t="shared" si="8"/>
        <v>0</v>
      </c>
      <c r="AM111" s="79">
        <f t="shared" si="8"/>
        <v>0</v>
      </c>
      <c r="AN111" s="79">
        <f t="shared" si="8"/>
        <v>0</v>
      </c>
      <c r="AO111" s="79">
        <f t="shared" si="8"/>
        <v>0</v>
      </c>
      <c r="AP111" s="79">
        <f t="shared" si="8"/>
        <v>0</v>
      </c>
      <c r="AQ111" s="79">
        <f t="shared" si="8"/>
        <v>0</v>
      </c>
      <c r="AR111" s="79">
        <f t="shared" si="8"/>
        <v>0</v>
      </c>
      <c r="AS111" s="79">
        <f t="shared" si="8"/>
        <v>0</v>
      </c>
    </row>
    <row r="112" spans="1:45" ht="12.75">
      <c r="A112" s="8" t="s">
        <v>87</v>
      </c>
      <c r="B112" s="12" t="s">
        <v>98</v>
      </c>
      <c r="C112" s="12"/>
      <c r="D112" s="8" t="s">
        <v>53</v>
      </c>
      <c r="E112" s="8"/>
      <c r="F112" s="8" t="s">
        <v>97</v>
      </c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  <c r="AF112" s="94"/>
      <c r="AG112" s="94"/>
      <c r="AH112" s="94"/>
      <c r="AI112" s="94"/>
      <c r="AJ112" s="94"/>
      <c r="AK112" s="94"/>
      <c r="AL112" s="94"/>
      <c r="AM112" s="94"/>
      <c r="AN112" s="94"/>
      <c r="AO112" s="94"/>
      <c r="AP112" s="94"/>
      <c r="AQ112" s="94"/>
      <c r="AR112" s="94"/>
      <c r="AS112" s="94"/>
    </row>
    <row r="113" spans="1:45" ht="12.75">
      <c r="A113" s="8" t="s">
        <v>87</v>
      </c>
      <c r="B113" s="12" t="s">
        <v>99</v>
      </c>
      <c r="C113" s="12"/>
      <c r="D113" s="8" t="s">
        <v>53</v>
      </c>
      <c r="E113" s="8"/>
      <c r="F113" s="8" t="s">
        <v>97</v>
      </c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  <c r="AK113" s="94"/>
      <c r="AL113" s="94"/>
      <c r="AM113" s="94"/>
      <c r="AN113" s="94"/>
      <c r="AO113" s="94"/>
      <c r="AP113" s="94"/>
      <c r="AQ113" s="94"/>
      <c r="AR113" s="94"/>
      <c r="AS113" s="94"/>
    </row>
    <row r="114" spans="1:45" ht="12.75">
      <c r="A114" s="8" t="s">
        <v>87</v>
      </c>
      <c r="B114" s="12" t="s">
        <v>100</v>
      </c>
      <c r="C114" s="12"/>
      <c r="D114" s="8" t="s">
        <v>53</v>
      </c>
      <c r="E114" s="8"/>
      <c r="F114" s="8" t="s">
        <v>97</v>
      </c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94"/>
      <c r="AI114" s="94"/>
      <c r="AJ114" s="94"/>
      <c r="AK114" s="94"/>
      <c r="AL114" s="94"/>
      <c r="AM114" s="94"/>
      <c r="AN114" s="94"/>
      <c r="AO114" s="94"/>
      <c r="AP114" s="94"/>
      <c r="AQ114" s="94"/>
      <c r="AR114" s="94"/>
      <c r="AS114" s="94"/>
    </row>
    <row r="115" spans="1:45" ht="12.75">
      <c r="A115" s="8" t="s">
        <v>87</v>
      </c>
      <c r="B115" s="12" t="s">
        <v>101</v>
      </c>
      <c r="C115" s="12"/>
      <c r="D115" s="8" t="s">
        <v>53</v>
      </c>
      <c r="E115" s="8"/>
      <c r="F115" s="8" t="s">
        <v>97</v>
      </c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94"/>
      <c r="AI115" s="94"/>
      <c r="AJ115" s="94"/>
      <c r="AK115" s="94"/>
      <c r="AL115" s="94"/>
      <c r="AM115" s="94"/>
      <c r="AN115" s="94"/>
      <c r="AO115" s="94"/>
      <c r="AP115" s="94"/>
      <c r="AQ115" s="94"/>
      <c r="AR115" s="94"/>
      <c r="AS115" s="94"/>
    </row>
    <row r="116" spans="1:45" ht="12.75">
      <c r="A116" s="8" t="s">
        <v>87</v>
      </c>
      <c r="B116" s="12" t="s">
        <v>102</v>
      </c>
      <c r="C116" s="12"/>
      <c r="D116" s="8" t="s">
        <v>53</v>
      </c>
      <c r="E116" s="8"/>
      <c r="F116" s="8" t="s">
        <v>97</v>
      </c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  <c r="AF116" s="94"/>
      <c r="AG116" s="94"/>
      <c r="AH116" s="94"/>
      <c r="AI116" s="94"/>
      <c r="AJ116" s="94"/>
      <c r="AK116" s="94"/>
      <c r="AL116" s="94"/>
      <c r="AM116" s="94"/>
      <c r="AN116" s="94"/>
      <c r="AO116" s="94"/>
      <c r="AP116" s="94"/>
      <c r="AQ116" s="94"/>
      <c r="AR116" s="94"/>
      <c r="AS116" s="94"/>
    </row>
    <row r="117" spans="1:45" ht="12.75">
      <c r="A117" s="8" t="s">
        <v>87</v>
      </c>
      <c r="B117" s="12" t="s">
        <v>103</v>
      </c>
      <c r="C117" s="12"/>
      <c r="D117" s="8" t="s">
        <v>53</v>
      </c>
      <c r="E117" s="8"/>
      <c r="F117" s="8" t="s">
        <v>90</v>
      </c>
      <c r="G117" s="94"/>
      <c r="H117" s="94">
        <v>3</v>
      </c>
      <c r="I117" s="94">
        <v>10</v>
      </c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4"/>
      <c r="AB117" s="94"/>
      <c r="AC117" s="94"/>
      <c r="AD117" s="94"/>
      <c r="AE117" s="94"/>
      <c r="AF117" s="94"/>
      <c r="AG117" s="94"/>
      <c r="AH117" s="94"/>
      <c r="AI117" s="94"/>
      <c r="AJ117" s="94"/>
      <c r="AK117" s="94"/>
      <c r="AL117" s="94"/>
      <c r="AM117" s="94"/>
      <c r="AN117" s="94"/>
      <c r="AO117" s="94"/>
      <c r="AP117" s="94"/>
      <c r="AQ117" s="94"/>
      <c r="AR117" s="94"/>
      <c r="AS117" s="94"/>
    </row>
    <row r="118" spans="1:45" ht="12.75">
      <c r="A118" s="8" t="s">
        <v>87</v>
      </c>
      <c r="B118" s="12" t="s">
        <v>104</v>
      </c>
      <c r="C118" s="12"/>
      <c r="D118" s="8" t="s">
        <v>53</v>
      </c>
      <c r="E118" s="8"/>
      <c r="F118" s="8" t="s">
        <v>90</v>
      </c>
      <c r="G118" s="94"/>
      <c r="H118" s="94">
        <v>3</v>
      </c>
      <c r="I118" s="94">
        <v>10</v>
      </c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94"/>
      <c r="AI118" s="94"/>
      <c r="AJ118" s="94"/>
      <c r="AK118" s="94"/>
      <c r="AL118" s="94"/>
      <c r="AM118" s="94"/>
      <c r="AN118" s="94"/>
      <c r="AO118" s="94"/>
      <c r="AP118" s="94"/>
      <c r="AQ118" s="94"/>
      <c r="AR118" s="94"/>
      <c r="AS118" s="94"/>
    </row>
    <row r="119" spans="1:45" ht="12.75">
      <c r="A119" s="8" t="s">
        <v>87</v>
      </c>
      <c r="B119" s="12" t="s">
        <v>105</v>
      </c>
      <c r="C119" s="12"/>
      <c r="D119" s="8" t="s">
        <v>53</v>
      </c>
      <c r="E119" s="8"/>
      <c r="F119" s="8" t="s">
        <v>90</v>
      </c>
      <c r="G119" s="94"/>
      <c r="H119" s="94">
        <v>3</v>
      </c>
      <c r="I119" s="94">
        <v>10</v>
      </c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4"/>
      <c r="AB119" s="94"/>
      <c r="AC119" s="94"/>
      <c r="AD119" s="94"/>
      <c r="AE119" s="94"/>
      <c r="AF119" s="94"/>
      <c r="AG119" s="94"/>
      <c r="AH119" s="94"/>
      <c r="AI119" s="94"/>
      <c r="AJ119" s="94"/>
      <c r="AK119" s="94"/>
      <c r="AL119" s="94"/>
      <c r="AM119" s="94"/>
      <c r="AN119" s="94"/>
      <c r="AO119" s="94"/>
      <c r="AP119" s="94"/>
      <c r="AQ119" s="94"/>
      <c r="AR119" s="94"/>
      <c r="AS119" s="94"/>
    </row>
    <row r="120" spans="1:45" ht="12.75">
      <c r="A120" s="8" t="s">
        <v>87</v>
      </c>
      <c r="B120" s="12" t="s">
        <v>106</v>
      </c>
      <c r="C120" s="12"/>
      <c r="D120" s="8" t="s">
        <v>53</v>
      </c>
      <c r="E120" s="8"/>
      <c r="F120" s="8" t="s">
        <v>90</v>
      </c>
      <c r="G120" s="94"/>
      <c r="H120" s="94">
        <v>3</v>
      </c>
      <c r="I120" s="94">
        <v>10</v>
      </c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94"/>
      <c r="AK120" s="94"/>
      <c r="AL120" s="94"/>
      <c r="AM120" s="94"/>
      <c r="AN120" s="94"/>
      <c r="AO120" s="94"/>
      <c r="AP120" s="94"/>
      <c r="AQ120" s="94"/>
      <c r="AR120" s="94"/>
      <c r="AS120" s="94"/>
    </row>
    <row r="121" spans="1:45" ht="12.75">
      <c r="A121" s="8" t="s">
        <v>87</v>
      </c>
      <c r="B121" s="12" t="s">
        <v>107</v>
      </c>
      <c r="C121" s="12"/>
      <c r="D121" s="8" t="s">
        <v>53</v>
      </c>
      <c r="E121" s="8"/>
      <c r="F121" s="8" t="s">
        <v>90</v>
      </c>
      <c r="G121" s="94"/>
      <c r="H121" s="94">
        <v>3</v>
      </c>
      <c r="I121" s="94">
        <v>10</v>
      </c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4"/>
      <c r="AB121" s="94"/>
      <c r="AC121" s="94"/>
      <c r="AD121" s="94"/>
      <c r="AE121" s="94"/>
      <c r="AF121" s="94"/>
      <c r="AG121" s="94"/>
      <c r="AH121" s="94"/>
      <c r="AI121" s="94"/>
      <c r="AJ121" s="94"/>
      <c r="AK121" s="94"/>
      <c r="AL121" s="94"/>
      <c r="AM121" s="94"/>
      <c r="AN121" s="94"/>
      <c r="AO121" s="94"/>
      <c r="AP121" s="94"/>
      <c r="AQ121" s="94"/>
      <c r="AR121" s="94"/>
      <c r="AS121" s="94"/>
    </row>
    <row r="122" spans="1:45" ht="12.75">
      <c r="A122" s="8" t="s">
        <v>87</v>
      </c>
      <c r="B122" s="12" t="s">
        <v>108</v>
      </c>
      <c r="C122" s="12"/>
      <c r="D122" s="8" t="s">
        <v>53</v>
      </c>
      <c r="E122" s="8"/>
      <c r="F122" s="8" t="s">
        <v>90</v>
      </c>
      <c r="G122" s="94"/>
      <c r="H122" s="94">
        <v>3</v>
      </c>
      <c r="I122" s="94">
        <v>10</v>
      </c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  <c r="AA122" s="94"/>
      <c r="AB122" s="94"/>
      <c r="AC122" s="94"/>
      <c r="AD122" s="94"/>
      <c r="AE122" s="94"/>
      <c r="AF122" s="94"/>
      <c r="AG122" s="94"/>
      <c r="AH122" s="94"/>
      <c r="AI122" s="94"/>
      <c r="AJ122" s="94"/>
      <c r="AK122" s="94"/>
      <c r="AL122" s="94"/>
      <c r="AM122" s="94"/>
      <c r="AN122" s="94"/>
      <c r="AO122" s="94"/>
      <c r="AP122" s="94"/>
      <c r="AQ122" s="94"/>
      <c r="AR122" s="94"/>
      <c r="AS122" s="94"/>
    </row>
    <row r="123" spans="1:45" ht="12.75">
      <c r="A123" s="8" t="s">
        <v>87</v>
      </c>
      <c r="B123" s="15" t="s">
        <v>86</v>
      </c>
      <c r="C123" s="12"/>
      <c r="D123" s="8"/>
      <c r="E123" s="8"/>
      <c r="F123" s="8"/>
      <c r="G123" s="79">
        <f aca="true" t="shared" si="9" ref="G123:AS123">SUM(G124:G124)</f>
        <v>3</v>
      </c>
      <c r="H123" s="79">
        <f t="shared" si="9"/>
        <v>0</v>
      </c>
      <c r="I123" s="79">
        <f t="shared" si="9"/>
        <v>0</v>
      </c>
      <c r="J123" s="79">
        <f t="shared" si="9"/>
        <v>0</v>
      </c>
      <c r="K123" s="79">
        <f t="shared" si="9"/>
        <v>0</v>
      </c>
      <c r="L123" s="79">
        <f t="shared" si="9"/>
        <v>0</v>
      </c>
      <c r="M123" s="79">
        <f t="shared" si="9"/>
        <v>0</v>
      </c>
      <c r="N123" s="79">
        <f t="shared" si="9"/>
        <v>0</v>
      </c>
      <c r="O123" s="79">
        <f t="shared" si="9"/>
        <v>0</v>
      </c>
      <c r="P123" s="79">
        <f t="shared" si="9"/>
        <v>0</v>
      </c>
      <c r="Q123" s="79">
        <f t="shared" si="9"/>
        <v>0</v>
      </c>
      <c r="R123" s="79">
        <f t="shared" si="9"/>
        <v>3</v>
      </c>
      <c r="S123" s="79">
        <f t="shared" si="9"/>
        <v>0</v>
      </c>
      <c r="T123" s="79">
        <f t="shared" si="9"/>
        <v>0</v>
      </c>
      <c r="U123" s="79">
        <f t="shared" si="9"/>
        <v>0</v>
      </c>
      <c r="V123" s="79">
        <f t="shared" si="9"/>
        <v>0</v>
      </c>
      <c r="W123" s="79">
        <f t="shared" si="9"/>
        <v>0</v>
      </c>
      <c r="X123" s="79">
        <f t="shared" si="9"/>
        <v>0</v>
      </c>
      <c r="Y123" s="79">
        <f t="shared" si="9"/>
        <v>0</v>
      </c>
      <c r="Z123" s="79">
        <f t="shared" si="9"/>
        <v>0</v>
      </c>
      <c r="AA123" s="79">
        <f t="shared" si="9"/>
        <v>0</v>
      </c>
      <c r="AB123" s="79">
        <f t="shared" si="9"/>
        <v>0</v>
      </c>
      <c r="AC123" s="79">
        <f t="shared" si="9"/>
        <v>0</v>
      </c>
      <c r="AD123" s="79">
        <f t="shared" si="9"/>
        <v>0</v>
      </c>
      <c r="AE123" s="79">
        <f t="shared" si="9"/>
        <v>0</v>
      </c>
      <c r="AF123" s="79">
        <f t="shared" si="9"/>
        <v>0</v>
      </c>
      <c r="AG123" s="79">
        <f t="shared" si="9"/>
        <v>0</v>
      </c>
      <c r="AH123" s="79">
        <f t="shared" si="9"/>
        <v>0</v>
      </c>
      <c r="AI123" s="79">
        <f t="shared" si="9"/>
        <v>0</v>
      </c>
      <c r="AJ123" s="79">
        <f t="shared" si="9"/>
        <v>0</v>
      </c>
      <c r="AK123" s="79">
        <f t="shared" si="9"/>
        <v>0</v>
      </c>
      <c r="AL123" s="79">
        <f t="shared" si="9"/>
        <v>0</v>
      </c>
      <c r="AM123" s="79">
        <f t="shared" si="9"/>
        <v>0</v>
      </c>
      <c r="AN123" s="79">
        <f t="shared" si="9"/>
        <v>0</v>
      </c>
      <c r="AO123" s="79">
        <f t="shared" si="9"/>
        <v>0</v>
      </c>
      <c r="AP123" s="79">
        <f t="shared" si="9"/>
        <v>0</v>
      </c>
      <c r="AQ123" s="79">
        <f t="shared" si="9"/>
        <v>0</v>
      </c>
      <c r="AR123" s="79">
        <f t="shared" si="9"/>
        <v>0</v>
      </c>
      <c r="AS123" s="79">
        <f t="shared" si="9"/>
        <v>3</v>
      </c>
    </row>
    <row r="124" spans="1:45" ht="12.75">
      <c r="A124" s="8" t="s">
        <v>87</v>
      </c>
      <c r="B124" s="11" t="s">
        <v>444</v>
      </c>
      <c r="C124" s="12"/>
      <c r="D124" s="8" t="s">
        <v>53</v>
      </c>
      <c r="E124" s="8"/>
      <c r="F124" s="8" t="s">
        <v>90</v>
      </c>
      <c r="G124" s="94">
        <v>3</v>
      </c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>
        <v>3</v>
      </c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94"/>
      <c r="AI124" s="94"/>
      <c r="AJ124" s="94"/>
      <c r="AK124" s="94"/>
      <c r="AL124" s="94"/>
      <c r="AM124" s="94"/>
      <c r="AN124" s="94"/>
      <c r="AO124" s="94"/>
      <c r="AP124" s="94"/>
      <c r="AQ124" s="94"/>
      <c r="AR124" s="94"/>
      <c r="AS124" s="94">
        <v>3</v>
      </c>
    </row>
    <row r="125" spans="1:45" ht="19.5" customHeight="1">
      <c r="A125" s="17" t="s">
        <v>342</v>
      </c>
      <c r="B125" s="13" t="s">
        <v>84</v>
      </c>
      <c r="C125" s="14">
        <v>0</v>
      </c>
      <c r="D125" s="14">
        <v>0</v>
      </c>
      <c r="E125" s="14">
        <v>0</v>
      </c>
      <c r="F125" s="14">
        <v>0</v>
      </c>
      <c r="G125" s="79">
        <f>G126+G130+G344</f>
        <v>4</v>
      </c>
      <c r="H125" s="79">
        <f aca="true" t="shared" si="10" ref="H125:Q125">H126+H130</f>
        <v>9</v>
      </c>
      <c r="I125" s="79">
        <f t="shared" si="10"/>
        <v>30</v>
      </c>
      <c r="J125" s="79">
        <f t="shared" si="10"/>
        <v>0</v>
      </c>
      <c r="K125" s="79">
        <f t="shared" si="10"/>
        <v>0</v>
      </c>
      <c r="L125" s="79">
        <f t="shared" si="10"/>
        <v>0</v>
      </c>
      <c r="M125" s="79">
        <f t="shared" si="10"/>
        <v>0</v>
      </c>
      <c r="N125" s="79">
        <f t="shared" si="10"/>
        <v>0</v>
      </c>
      <c r="O125" s="79">
        <f t="shared" si="10"/>
        <v>0</v>
      </c>
      <c r="P125" s="79">
        <f t="shared" si="10"/>
        <v>0</v>
      </c>
      <c r="Q125" s="79">
        <f t="shared" si="10"/>
        <v>0</v>
      </c>
      <c r="R125" s="79">
        <f>R126+R130+R344</f>
        <v>4</v>
      </c>
      <c r="S125" s="79">
        <f aca="true" t="shared" si="11" ref="S125:AR125">S126+S130</f>
        <v>3</v>
      </c>
      <c r="T125" s="79">
        <f t="shared" si="11"/>
        <v>9</v>
      </c>
      <c r="U125" s="79">
        <f t="shared" si="11"/>
        <v>0</v>
      </c>
      <c r="V125" s="79">
        <f t="shared" si="11"/>
        <v>0</v>
      </c>
      <c r="W125" s="79">
        <f t="shared" si="11"/>
        <v>0</v>
      </c>
      <c r="X125" s="79">
        <f t="shared" si="11"/>
        <v>0</v>
      </c>
      <c r="Y125" s="79">
        <f t="shared" si="11"/>
        <v>0</v>
      </c>
      <c r="Z125" s="79">
        <f t="shared" si="11"/>
        <v>0</v>
      </c>
      <c r="AA125" s="79">
        <f t="shared" si="11"/>
        <v>0</v>
      </c>
      <c r="AB125" s="79">
        <f t="shared" si="11"/>
        <v>0</v>
      </c>
      <c r="AC125" s="79">
        <f t="shared" si="11"/>
        <v>0</v>
      </c>
      <c r="AD125" s="79">
        <f t="shared" si="11"/>
        <v>0</v>
      </c>
      <c r="AE125" s="79">
        <f t="shared" si="11"/>
        <v>0</v>
      </c>
      <c r="AF125" s="79">
        <f t="shared" si="11"/>
        <v>0</v>
      </c>
      <c r="AG125" s="79">
        <f t="shared" si="11"/>
        <v>0</v>
      </c>
      <c r="AH125" s="79">
        <f t="shared" si="11"/>
        <v>0</v>
      </c>
      <c r="AI125" s="79">
        <f t="shared" si="11"/>
        <v>0</v>
      </c>
      <c r="AJ125" s="79">
        <f t="shared" si="11"/>
        <v>0</v>
      </c>
      <c r="AK125" s="79">
        <f t="shared" si="11"/>
        <v>0</v>
      </c>
      <c r="AL125" s="79">
        <f t="shared" si="11"/>
        <v>0</v>
      </c>
      <c r="AM125" s="79">
        <f t="shared" si="11"/>
        <v>0</v>
      </c>
      <c r="AN125" s="79">
        <f t="shared" si="11"/>
        <v>0</v>
      </c>
      <c r="AO125" s="79">
        <f t="shared" si="11"/>
        <v>0</v>
      </c>
      <c r="AP125" s="79">
        <f t="shared" si="11"/>
        <v>0</v>
      </c>
      <c r="AQ125" s="79">
        <f t="shared" si="11"/>
        <v>0</v>
      </c>
      <c r="AR125" s="79">
        <f t="shared" si="11"/>
        <v>0</v>
      </c>
      <c r="AS125" s="79">
        <f>AS126+AS130+AS344</f>
        <v>4</v>
      </c>
    </row>
    <row r="126" spans="1:45" ht="19.5" customHeight="1">
      <c r="A126" s="17" t="s">
        <v>342</v>
      </c>
      <c r="B126" s="13" t="s">
        <v>85</v>
      </c>
      <c r="C126" s="14">
        <v>0</v>
      </c>
      <c r="D126" s="14">
        <v>0</v>
      </c>
      <c r="E126" s="14">
        <v>0</v>
      </c>
      <c r="F126" s="14">
        <v>0</v>
      </c>
      <c r="G126" s="79">
        <f aca="true" t="shared" si="12" ref="G126:AS126">SUM(G127:G129)</f>
        <v>0</v>
      </c>
      <c r="H126" s="79">
        <f t="shared" si="12"/>
        <v>9</v>
      </c>
      <c r="I126" s="79">
        <f t="shared" si="12"/>
        <v>30</v>
      </c>
      <c r="J126" s="79">
        <f t="shared" si="12"/>
        <v>0</v>
      </c>
      <c r="K126" s="79">
        <f t="shared" si="12"/>
        <v>0</v>
      </c>
      <c r="L126" s="79">
        <f t="shared" si="12"/>
        <v>0</v>
      </c>
      <c r="M126" s="79">
        <f t="shared" si="12"/>
        <v>0</v>
      </c>
      <c r="N126" s="79">
        <f t="shared" si="12"/>
        <v>0</v>
      </c>
      <c r="O126" s="79">
        <f t="shared" si="12"/>
        <v>0</v>
      </c>
      <c r="P126" s="79">
        <f t="shared" si="12"/>
        <v>0</v>
      </c>
      <c r="Q126" s="79">
        <f t="shared" si="12"/>
        <v>0</v>
      </c>
      <c r="R126" s="79">
        <f t="shared" si="12"/>
        <v>0</v>
      </c>
      <c r="S126" s="79">
        <f t="shared" si="12"/>
        <v>3</v>
      </c>
      <c r="T126" s="79">
        <f t="shared" si="12"/>
        <v>9</v>
      </c>
      <c r="U126" s="79">
        <f t="shared" si="12"/>
        <v>0</v>
      </c>
      <c r="V126" s="79">
        <f t="shared" si="12"/>
        <v>0</v>
      </c>
      <c r="W126" s="79">
        <f t="shared" si="12"/>
        <v>0</v>
      </c>
      <c r="X126" s="79">
        <f t="shared" si="12"/>
        <v>0</v>
      </c>
      <c r="Y126" s="79">
        <f t="shared" si="12"/>
        <v>0</v>
      </c>
      <c r="Z126" s="79">
        <f t="shared" si="12"/>
        <v>0</v>
      </c>
      <c r="AA126" s="79">
        <f t="shared" si="12"/>
        <v>0</v>
      </c>
      <c r="AB126" s="79">
        <f t="shared" si="12"/>
        <v>0</v>
      </c>
      <c r="AC126" s="79">
        <f t="shared" si="12"/>
        <v>0</v>
      </c>
      <c r="AD126" s="79">
        <f t="shared" si="12"/>
        <v>0</v>
      </c>
      <c r="AE126" s="79">
        <f t="shared" si="12"/>
        <v>0</v>
      </c>
      <c r="AF126" s="79">
        <f t="shared" si="12"/>
        <v>0</v>
      </c>
      <c r="AG126" s="79">
        <f t="shared" si="12"/>
        <v>0</v>
      </c>
      <c r="AH126" s="79">
        <f t="shared" si="12"/>
        <v>0</v>
      </c>
      <c r="AI126" s="79">
        <f t="shared" si="12"/>
        <v>0</v>
      </c>
      <c r="AJ126" s="79">
        <f t="shared" si="12"/>
        <v>0</v>
      </c>
      <c r="AK126" s="79">
        <f t="shared" si="12"/>
        <v>0</v>
      </c>
      <c r="AL126" s="79">
        <f t="shared" si="12"/>
        <v>0</v>
      </c>
      <c r="AM126" s="79">
        <f t="shared" si="12"/>
        <v>0</v>
      </c>
      <c r="AN126" s="79">
        <f t="shared" si="12"/>
        <v>0</v>
      </c>
      <c r="AO126" s="79">
        <f t="shared" si="12"/>
        <v>0</v>
      </c>
      <c r="AP126" s="79">
        <f t="shared" si="12"/>
        <v>0</v>
      </c>
      <c r="AQ126" s="79">
        <f t="shared" si="12"/>
        <v>0</v>
      </c>
      <c r="AR126" s="79">
        <f t="shared" si="12"/>
        <v>0</v>
      </c>
      <c r="AS126" s="79">
        <f t="shared" si="12"/>
        <v>0</v>
      </c>
    </row>
    <row r="127" spans="1:46" ht="12.75">
      <c r="A127" s="17" t="s">
        <v>342</v>
      </c>
      <c r="B127" s="87" t="s">
        <v>343</v>
      </c>
      <c r="C127" s="85"/>
      <c r="D127" s="84" t="s">
        <v>53</v>
      </c>
      <c r="E127" s="85" t="s">
        <v>344</v>
      </c>
      <c r="F127" s="84" t="s">
        <v>345</v>
      </c>
      <c r="G127" s="96"/>
      <c r="H127" s="96">
        <v>3</v>
      </c>
      <c r="I127" s="96">
        <v>10</v>
      </c>
      <c r="J127" s="96"/>
      <c r="K127" s="96"/>
      <c r="L127" s="96"/>
      <c r="M127" s="96"/>
      <c r="N127" s="96"/>
      <c r="O127" s="96"/>
      <c r="P127" s="96"/>
      <c r="Q127" s="96"/>
      <c r="R127" s="96"/>
      <c r="S127" s="96">
        <v>1</v>
      </c>
      <c r="T127" s="96">
        <v>3</v>
      </c>
      <c r="U127" s="96"/>
      <c r="V127" s="96"/>
      <c r="W127" s="96"/>
      <c r="X127" s="96"/>
      <c r="Y127" s="96"/>
      <c r="Z127" s="96"/>
      <c r="AA127" s="96"/>
      <c r="AB127" s="96"/>
      <c r="AC127" s="96"/>
      <c r="AD127" s="96"/>
      <c r="AE127" s="96"/>
      <c r="AF127" s="96"/>
      <c r="AG127" s="96"/>
      <c r="AH127" s="96"/>
      <c r="AI127" s="96"/>
      <c r="AJ127" s="96"/>
      <c r="AK127" s="96"/>
      <c r="AL127" s="96"/>
      <c r="AM127" s="96"/>
      <c r="AN127" s="96"/>
      <c r="AO127" s="96"/>
      <c r="AP127" s="96"/>
      <c r="AQ127" s="96"/>
      <c r="AR127" s="96"/>
      <c r="AS127" s="96"/>
      <c r="AT127" s="86"/>
    </row>
    <row r="128" spans="1:46" ht="12.75">
      <c r="A128" s="17" t="s">
        <v>342</v>
      </c>
      <c r="B128" s="87" t="s">
        <v>346</v>
      </c>
      <c r="C128" s="85"/>
      <c r="D128" s="84" t="s">
        <v>53</v>
      </c>
      <c r="E128" s="85" t="s">
        <v>344</v>
      </c>
      <c r="F128" s="84" t="s">
        <v>345</v>
      </c>
      <c r="G128" s="96"/>
      <c r="H128" s="96">
        <v>3</v>
      </c>
      <c r="I128" s="96">
        <v>10</v>
      </c>
      <c r="J128" s="96"/>
      <c r="K128" s="96"/>
      <c r="L128" s="96"/>
      <c r="M128" s="96"/>
      <c r="N128" s="96"/>
      <c r="O128" s="96"/>
      <c r="P128" s="96"/>
      <c r="Q128" s="96"/>
      <c r="R128" s="96"/>
      <c r="S128" s="96">
        <v>1</v>
      </c>
      <c r="T128" s="96">
        <v>3</v>
      </c>
      <c r="U128" s="96"/>
      <c r="V128" s="96"/>
      <c r="W128" s="96"/>
      <c r="X128" s="96"/>
      <c r="Y128" s="96"/>
      <c r="Z128" s="96"/>
      <c r="AA128" s="96"/>
      <c r="AB128" s="96"/>
      <c r="AC128" s="96"/>
      <c r="AD128" s="96"/>
      <c r="AE128" s="96"/>
      <c r="AF128" s="96"/>
      <c r="AG128" s="96"/>
      <c r="AH128" s="96"/>
      <c r="AI128" s="96"/>
      <c r="AJ128" s="96"/>
      <c r="AK128" s="96"/>
      <c r="AL128" s="96"/>
      <c r="AM128" s="96"/>
      <c r="AN128" s="96"/>
      <c r="AO128" s="96"/>
      <c r="AP128" s="96"/>
      <c r="AQ128" s="96"/>
      <c r="AR128" s="96"/>
      <c r="AS128" s="96"/>
      <c r="AT128" s="86"/>
    </row>
    <row r="129" spans="1:46" ht="12.75">
      <c r="A129" s="17" t="s">
        <v>342</v>
      </c>
      <c r="B129" s="102" t="s">
        <v>347</v>
      </c>
      <c r="C129" s="17"/>
      <c r="D129" s="84" t="s">
        <v>53</v>
      </c>
      <c r="E129" s="17" t="s">
        <v>344</v>
      </c>
      <c r="F129" s="84" t="s">
        <v>345</v>
      </c>
      <c r="G129" s="96"/>
      <c r="H129" s="96">
        <v>3</v>
      </c>
      <c r="I129" s="96">
        <v>10</v>
      </c>
      <c r="J129" s="96"/>
      <c r="K129" s="96"/>
      <c r="L129" s="96"/>
      <c r="M129" s="96"/>
      <c r="N129" s="96"/>
      <c r="O129" s="96"/>
      <c r="P129" s="96"/>
      <c r="Q129" s="96"/>
      <c r="R129" s="96"/>
      <c r="S129" s="96">
        <v>1</v>
      </c>
      <c r="T129" s="96">
        <v>3</v>
      </c>
      <c r="U129" s="96"/>
      <c r="V129" s="96"/>
      <c r="W129" s="96"/>
      <c r="X129" s="96"/>
      <c r="Y129" s="96"/>
      <c r="Z129" s="96"/>
      <c r="AA129" s="96"/>
      <c r="AB129" s="96"/>
      <c r="AC129" s="96"/>
      <c r="AD129" s="96"/>
      <c r="AE129" s="96"/>
      <c r="AF129" s="96"/>
      <c r="AG129" s="96"/>
      <c r="AH129" s="96"/>
      <c r="AI129" s="96"/>
      <c r="AJ129" s="96"/>
      <c r="AK129" s="96"/>
      <c r="AL129" s="96"/>
      <c r="AM129" s="96"/>
      <c r="AN129" s="96"/>
      <c r="AO129" s="96"/>
      <c r="AP129" s="96"/>
      <c r="AQ129" s="96"/>
      <c r="AR129" s="96"/>
      <c r="AS129" s="96"/>
      <c r="AT129" s="20"/>
    </row>
    <row r="130" spans="1:45" ht="15.75">
      <c r="A130" s="17" t="s">
        <v>342</v>
      </c>
      <c r="B130" s="35" t="s">
        <v>148</v>
      </c>
      <c r="C130" s="90"/>
      <c r="D130" s="8"/>
      <c r="E130" s="8"/>
      <c r="F130" s="8"/>
      <c r="G130" s="79">
        <f aca="true" t="shared" si="13" ref="G130:AS130">SUM(G131:G186)</f>
        <v>0</v>
      </c>
      <c r="H130" s="79">
        <f t="shared" si="13"/>
        <v>0</v>
      </c>
      <c r="I130" s="79">
        <f t="shared" si="13"/>
        <v>0</v>
      </c>
      <c r="J130" s="79">
        <f t="shared" si="13"/>
        <v>0</v>
      </c>
      <c r="K130" s="79">
        <f t="shared" si="13"/>
        <v>0</v>
      </c>
      <c r="L130" s="79">
        <f t="shared" si="13"/>
        <v>0</v>
      </c>
      <c r="M130" s="79">
        <f t="shared" si="13"/>
        <v>0</v>
      </c>
      <c r="N130" s="79">
        <f t="shared" si="13"/>
        <v>0</v>
      </c>
      <c r="O130" s="79">
        <f t="shared" si="13"/>
        <v>0</v>
      </c>
      <c r="P130" s="79">
        <f t="shared" si="13"/>
        <v>0</v>
      </c>
      <c r="Q130" s="79">
        <f t="shared" si="13"/>
        <v>0</v>
      </c>
      <c r="R130" s="79">
        <f t="shared" si="13"/>
        <v>0</v>
      </c>
      <c r="S130" s="79">
        <f t="shared" si="13"/>
        <v>0</v>
      </c>
      <c r="T130" s="79">
        <f t="shared" si="13"/>
        <v>0</v>
      </c>
      <c r="U130" s="79">
        <f t="shared" si="13"/>
        <v>0</v>
      </c>
      <c r="V130" s="79">
        <f t="shared" si="13"/>
        <v>0</v>
      </c>
      <c r="W130" s="79">
        <f t="shared" si="13"/>
        <v>0</v>
      </c>
      <c r="X130" s="79">
        <f t="shared" si="13"/>
        <v>0</v>
      </c>
      <c r="Y130" s="79">
        <f t="shared" si="13"/>
        <v>0</v>
      </c>
      <c r="Z130" s="79">
        <f t="shared" si="13"/>
        <v>0</v>
      </c>
      <c r="AA130" s="79">
        <f t="shared" si="13"/>
        <v>0</v>
      </c>
      <c r="AB130" s="79">
        <f t="shared" si="13"/>
        <v>0</v>
      </c>
      <c r="AC130" s="79">
        <f t="shared" si="13"/>
        <v>0</v>
      </c>
      <c r="AD130" s="79">
        <f t="shared" si="13"/>
        <v>0</v>
      </c>
      <c r="AE130" s="79">
        <f t="shared" si="13"/>
        <v>0</v>
      </c>
      <c r="AF130" s="79">
        <f t="shared" si="13"/>
        <v>0</v>
      </c>
      <c r="AG130" s="79">
        <f t="shared" si="13"/>
        <v>0</v>
      </c>
      <c r="AH130" s="79">
        <f t="shared" si="13"/>
        <v>0</v>
      </c>
      <c r="AI130" s="79">
        <f t="shared" si="13"/>
        <v>0</v>
      </c>
      <c r="AJ130" s="79">
        <f t="shared" si="13"/>
        <v>0</v>
      </c>
      <c r="AK130" s="79">
        <f t="shared" si="13"/>
        <v>0</v>
      </c>
      <c r="AL130" s="79">
        <f t="shared" si="13"/>
        <v>0</v>
      </c>
      <c r="AM130" s="79">
        <f t="shared" si="13"/>
        <v>0</v>
      </c>
      <c r="AN130" s="79">
        <f t="shared" si="13"/>
        <v>0</v>
      </c>
      <c r="AO130" s="79">
        <f t="shared" si="13"/>
        <v>0</v>
      </c>
      <c r="AP130" s="79">
        <f t="shared" si="13"/>
        <v>0</v>
      </c>
      <c r="AQ130" s="79">
        <f t="shared" si="13"/>
        <v>0</v>
      </c>
      <c r="AR130" s="79">
        <f t="shared" si="13"/>
        <v>0</v>
      </c>
      <c r="AS130" s="79">
        <f t="shared" si="13"/>
        <v>0</v>
      </c>
    </row>
    <row r="131" spans="1:45" s="24" customFormat="1" ht="12.75">
      <c r="A131" s="17" t="s">
        <v>342</v>
      </c>
      <c r="B131" s="8" t="s">
        <v>348</v>
      </c>
      <c r="C131" s="8"/>
      <c r="D131" s="8"/>
      <c r="E131" s="8"/>
      <c r="F131" s="8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4"/>
      <c r="AL131" s="94"/>
      <c r="AM131" s="94"/>
      <c r="AN131" s="94"/>
      <c r="AO131" s="94"/>
      <c r="AP131" s="94"/>
      <c r="AQ131" s="94"/>
      <c r="AR131" s="94"/>
      <c r="AS131" s="94"/>
    </row>
    <row r="132" spans="1:45" s="24" customFormat="1" ht="12.75">
      <c r="A132" s="17" t="s">
        <v>342</v>
      </c>
      <c r="B132" s="8" t="s">
        <v>348</v>
      </c>
      <c r="C132" s="8"/>
      <c r="D132" s="8"/>
      <c r="E132" s="8"/>
      <c r="F132" s="8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  <c r="AB132" s="94"/>
      <c r="AC132" s="94"/>
      <c r="AD132" s="94"/>
      <c r="AE132" s="94"/>
      <c r="AF132" s="94"/>
      <c r="AG132" s="94"/>
      <c r="AH132" s="94"/>
      <c r="AI132" s="94"/>
      <c r="AJ132" s="94"/>
      <c r="AK132" s="94"/>
      <c r="AL132" s="94"/>
      <c r="AM132" s="94"/>
      <c r="AN132" s="94"/>
      <c r="AO132" s="94"/>
      <c r="AP132" s="94"/>
      <c r="AQ132" s="94"/>
      <c r="AR132" s="94"/>
      <c r="AS132" s="94"/>
    </row>
    <row r="133" spans="1:45" s="24" customFormat="1" ht="12.75">
      <c r="A133" s="17" t="s">
        <v>342</v>
      </c>
      <c r="B133" s="8" t="s">
        <v>349</v>
      </c>
      <c r="C133" s="8"/>
      <c r="D133" s="8"/>
      <c r="E133" s="8"/>
      <c r="F133" s="8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  <c r="AA133" s="94"/>
      <c r="AB133" s="94"/>
      <c r="AC133" s="94"/>
      <c r="AD133" s="94"/>
      <c r="AE133" s="94"/>
      <c r="AF133" s="94"/>
      <c r="AG133" s="94"/>
      <c r="AH133" s="94"/>
      <c r="AI133" s="94"/>
      <c r="AJ133" s="94"/>
      <c r="AK133" s="94"/>
      <c r="AL133" s="94"/>
      <c r="AM133" s="94"/>
      <c r="AN133" s="94"/>
      <c r="AO133" s="94"/>
      <c r="AP133" s="94"/>
      <c r="AQ133" s="94"/>
      <c r="AR133" s="94"/>
      <c r="AS133" s="94"/>
    </row>
    <row r="134" spans="1:45" s="24" customFormat="1" ht="12.75">
      <c r="A134" s="17" t="s">
        <v>342</v>
      </c>
      <c r="B134" s="8" t="s">
        <v>350</v>
      </c>
      <c r="C134" s="8"/>
      <c r="D134" s="8"/>
      <c r="E134" s="8"/>
      <c r="F134" s="8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  <c r="Z134" s="94"/>
      <c r="AA134" s="94"/>
      <c r="AB134" s="94"/>
      <c r="AC134" s="94"/>
      <c r="AD134" s="94"/>
      <c r="AE134" s="94"/>
      <c r="AF134" s="94"/>
      <c r="AG134" s="94"/>
      <c r="AH134" s="94"/>
      <c r="AI134" s="94"/>
      <c r="AJ134" s="94"/>
      <c r="AK134" s="94"/>
      <c r="AL134" s="94"/>
      <c r="AM134" s="94"/>
      <c r="AN134" s="94"/>
      <c r="AO134" s="94"/>
      <c r="AP134" s="94"/>
      <c r="AQ134" s="94"/>
      <c r="AR134" s="94"/>
      <c r="AS134" s="94"/>
    </row>
    <row r="135" spans="1:45" s="24" customFormat="1" ht="12.75">
      <c r="A135" s="17" t="s">
        <v>342</v>
      </c>
      <c r="B135" s="8" t="s">
        <v>246</v>
      </c>
      <c r="C135" s="8"/>
      <c r="D135" s="8"/>
      <c r="E135" s="8"/>
      <c r="F135" s="8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4"/>
      <c r="Z135" s="94"/>
      <c r="AA135" s="94"/>
      <c r="AB135" s="94"/>
      <c r="AC135" s="94"/>
      <c r="AD135" s="94"/>
      <c r="AE135" s="94"/>
      <c r="AF135" s="94"/>
      <c r="AG135" s="94"/>
      <c r="AH135" s="94"/>
      <c r="AI135" s="94"/>
      <c r="AJ135" s="94"/>
      <c r="AK135" s="94"/>
      <c r="AL135" s="94"/>
      <c r="AM135" s="94"/>
      <c r="AN135" s="94"/>
      <c r="AO135" s="94"/>
      <c r="AP135" s="94"/>
      <c r="AQ135" s="94"/>
      <c r="AR135" s="94"/>
      <c r="AS135" s="94"/>
    </row>
    <row r="136" spans="1:45" s="24" customFormat="1" ht="12.75">
      <c r="A136" s="17" t="s">
        <v>342</v>
      </c>
      <c r="B136" s="8" t="s">
        <v>234</v>
      </c>
      <c r="C136" s="8"/>
      <c r="D136" s="8"/>
      <c r="E136" s="8"/>
      <c r="F136" s="8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4"/>
      <c r="AA136" s="94"/>
      <c r="AB136" s="94"/>
      <c r="AC136" s="94"/>
      <c r="AD136" s="94"/>
      <c r="AE136" s="94"/>
      <c r="AF136" s="94"/>
      <c r="AG136" s="94"/>
      <c r="AH136" s="94"/>
      <c r="AI136" s="94"/>
      <c r="AJ136" s="94"/>
      <c r="AK136" s="94"/>
      <c r="AL136" s="94"/>
      <c r="AM136" s="94"/>
      <c r="AN136" s="94"/>
      <c r="AO136" s="94"/>
      <c r="AP136" s="94"/>
      <c r="AQ136" s="94"/>
      <c r="AR136" s="94"/>
      <c r="AS136" s="94"/>
    </row>
    <row r="137" spans="1:45" s="24" customFormat="1" ht="12.75">
      <c r="A137" s="17" t="s">
        <v>342</v>
      </c>
      <c r="B137" s="8" t="s">
        <v>246</v>
      </c>
      <c r="C137" s="8"/>
      <c r="D137" s="8"/>
      <c r="E137" s="8"/>
      <c r="F137" s="8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94"/>
      <c r="Z137" s="94"/>
      <c r="AA137" s="94"/>
      <c r="AB137" s="94"/>
      <c r="AC137" s="94"/>
      <c r="AD137" s="94"/>
      <c r="AE137" s="94"/>
      <c r="AF137" s="94"/>
      <c r="AG137" s="94"/>
      <c r="AH137" s="94"/>
      <c r="AI137" s="94"/>
      <c r="AJ137" s="94"/>
      <c r="AK137" s="94"/>
      <c r="AL137" s="94"/>
      <c r="AM137" s="94"/>
      <c r="AN137" s="94"/>
      <c r="AO137" s="94"/>
      <c r="AP137" s="94"/>
      <c r="AQ137" s="94"/>
      <c r="AR137" s="94"/>
      <c r="AS137" s="94"/>
    </row>
    <row r="138" spans="1:45" s="24" customFormat="1" ht="12.75">
      <c r="A138" s="17" t="s">
        <v>342</v>
      </c>
      <c r="B138" s="8" t="s">
        <v>234</v>
      </c>
      <c r="C138" s="8"/>
      <c r="D138" s="8"/>
      <c r="E138" s="8"/>
      <c r="F138" s="8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  <c r="AA138" s="94"/>
      <c r="AB138" s="94"/>
      <c r="AC138" s="94"/>
      <c r="AD138" s="94"/>
      <c r="AE138" s="94"/>
      <c r="AF138" s="94"/>
      <c r="AG138" s="94"/>
      <c r="AH138" s="94"/>
      <c r="AI138" s="94"/>
      <c r="AJ138" s="94"/>
      <c r="AK138" s="94"/>
      <c r="AL138" s="94"/>
      <c r="AM138" s="94"/>
      <c r="AN138" s="94"/>
      <c r="AO138" s="94"/>
      <c r="AP138" s="94"/>
      <c r="AQ138" s="94"/>
      <c r="AR138" s="94"/>
      <c r="AS138" s="94"/>
    </row>
    <row r="139" spans="1:45" s="24" customFormat="1" ht="12.75">
      <c r="A139" s="17" t="s">
        <v>342</v>
      </c>
      <c r="B139" s="8" t="s">
        <v>234</v>
      </c>
      <c r="C139" s="8"/>
      <c r="D139" s="8"/>
      <c r="E139" s="8"/>
      <c r="F139" s="8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  <c r="X139" s="94"/>
      <c r="Y139" s="94"/>
      <c r="Z139" s="94"/>
      <c r="AA139" s="94"/>
      <c r="AB139" s="94"/>
      <c r="AC139" s="94"/>
      <c r="AD139" s="94"/>
      <c r="AE139" s="94"/>
      <c r="AF139" s="94"/>
      <c r="AG139" s="94"/>
      <c r="AH139" s="94"/>
      <c r="AI139" s="94"/>
      <c r="AJ139" s="94"/>
      <c r="AK139" s="94"/>
      <c r="AL139" s="94"/>
      <c r="AM139" s="94"/>
      <c r="AN139" s="94"/>
      <c r="AO139" s="94"/>
      <c r="AP139" s="94"/>
      <c r="AQ139" s="94"/>
      <c r="AR139" s="94"/>
      <c r="AS139" s="94"/>
    </row>
    <row r="140" spans="1:45" s="24" customFormat="1" ht="12.75">
      <c r="A140" s="17" t="s">
        <v>342</v>
      </c>
      <c r="B140" s="8" t="s">
        <v>246</v>
      </c>
      <c r="C140" s="8"/>
      <c r="D140" s="8"/>
      <c r="E140" s="8"/>
      <c r="F140" s="8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  <c r="X140" s="94"/>
      <c r="Y140" s="94"/>
      <c r="Z140" s="94"/>
      <c r="AA140" s="94"/>
      <c r="AB140" s="94"/>
      <c r="AC140" s="94"/>
      <c r="AD140" s="94"/>
      <c r="AE140" s="94"/>
      <c r="AF140" s="94"/>
      <c r="AG140" s="94"/>
      <c r="AH140" s="94"/>
      <c r="AI140" s="94"/>
      <c r="AJ140" s="94"/>
      <c r="AK140" s="94"/>
      <c r="AL140" s="94"/>
      <c r="AM140" s="94"/>
      <c r="AN140" s="94"/>
      <c r="AO140" s="94"/>
      <c r="AP140" s="94"/>
      <c r="AQ140" s="94"/>
      <c r="AR140" s="94"/>
      <c r="AS140" s="94"/>
    </row>
    <row r="141" spans="1:45" s="24" customFormat="1" ht="12.75">
      <c r="A141" s="17" t="s">
        <v>342</v>
      </c>
      <c r="B141" s="8" t="s">
        <v>351</v>
      </c>
      <c r="C141" s="8" t="s">
        <v>352</v>
      </c>
      <c r="D141" s="8"/>
      <c r="E141" s="8"/>
      <c r="F141" s="8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94"/>
      <c r="AB141" s="94"/>
      <c r="AC141" s="94"/>
      <c r="AD141" s="94"/>
      <c r="AE141" s="94"/>
      <c r="AF141" s="94"/>
      <c r="AG141" s="94"/>
      <c r="AH141" s="94"/>
      <c r="AI141" s="94"/>
      <c r="AJ141" s="94"/>
      <c r="AK141" s="94"/>
      <c r="AL141" s="94"/>
      <c r="AM141" s="94"/>
      <c r="AN141" s="94"/>
      <c r="AO141" s="94"/>
      <c r="AP141" s="94"/>
      <c r="AQ141" s="94"/>
      <c r="AR141" s="94"/>
      <c r="AS141" s="94"/>
    </row>
    <row r="142" spans="1:45" s="24" customFormat="1" ht="12.75">
      <c r="A142" s="17" t="s">
        <v>342</v>
      </c>
      <c r="B142" s="8" t="s">
        <v>353</v>
      </c>
      <c r="C142" s="8"/>
      <c r="D142" s="8"/>
      <c r="E142" s="8"/>
      <c r="F142" s="8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  <c r="X142" s="94"/>
      <c r="Y142" s="94"/>
      <c r="Z142" s="94"/>
      <c r="AA142" s="94"/>
      <c r="AB142" s="94"/>
      <c r="AC142" s="94"/>
      <c r="AD142" s="94"/>
      <c r="AE142" s="94"/>
      <c r="AF142" s="94"/>
      <c r="AG142" s="94"/>
      <c r="AH142" s="94"/>
      <c r="AI142" s="94"/>
      <c r="AJ142" s="94"/>
      <c r="AK142" s="94"/>
      <c r="AL142" s="94"/>
      <c r="AM142" s="94"/>
      <c r="AN142" s="94"/>
      <c r="AO142" s="94"/>
      <c r="AP142" s="94"/>
      <c r="AQ142" s="94"/>
      <c r="AR142" s="94"/>
      <c r="AS142" s="94"/>
    </row>
    <row r="143" spans="1:45" s="24" customFormat="1" ht="12.75">
      <c r="A143" s="17" t="s">
        <v>342</v>
      </c>
      <c r="B143" s="8" t="s">
        <v>246</v>
      </c>
      <c r="C143" s="8"/>
      <c r="D143" s="8"/>
      <c r="E143" s="8"/>
      <c r="F143" s="8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4"/>
      <c r="Z143" s="94"/>
      <c r="AA143" s="94"/>
      <c r="AB143" s="94"/>
      <c r="AC143" s="94"/>
      <c r="AD143" s="94"/>
      <c r="AE143" s="94"/>
      <c r="AF143" s="94"/>
      <c r="AG143" s="94"/>
      <c r="AH143" s="94"/>
      <c r="AI143" s="94"/>
      <c r="AJ143" s="94"/>
      <c r="AK143" s="94"/>
      <c r="AL143" s="94"/>
      <c r="AM143" s="94"/>
      <c r="AN143" s="94"/>
      <c r="AO143" s="94"/>
      <c r="AP143" s="94"/>
      <c r="AQ143" s="94"/>
      <c r="AR143" s="94"/>
      <c r="AS143" s="94"/>
    </row>
    <row r="144" spans="1:45" s="24" customFormat="1" ht="12.75">
      <c r="A144" s="17" t="s">
        <v>342</v>
      </c>
      <c r="B144" s="8" t="s">
        <v>246</v>
      </c>
      <c r="C144" s="8"/>
      <c r="D144" s="8"/>
      <c r="E144" s="8"/>
      <c r="F144" s="8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  <c r="V144" s="94"/>
      <c r="W144" s="94"/>
      <c r="X144" s="94"/>
      <c r="Y144" s="94"/>
      <c r="Z144" s="94"/>
      <c r="AA144" s="94"/>
      <c r="AB144" s="94"/>
      <c r="AC144" s="94"/>
      <c r="AD144" s="94"/>
      <c r="AE144" s="94"/>
      <c r="AF144" s="94"/>
      <c r="AG144" s="94"/>
      <c r="AH144" s="94"/>
      <c r="AI144" s="94"/>
      <c r="AJ144" s="94"/>
      <c r="AK144" s="94"/>
      <c r="AL144" s="94"/>
      <c r="AM144" s="94"/>
      <c r="AN144" s="94"/>
      <c r="AO144" s="94"/>
      <c r="AP144" s="94"/>
      <c r="AQ144" s="94"/>
      <c r="AR144" s="94"/>
      <c r="AS144" s="94"/>
    </row>
    <row r="145" spans="1:45" s="24" customFormat="1" ht="12.75">
      <c r="A145" s="17" t="s">
        <v>342</v>
      </c>
      <c r="B145" s="8" t="s">
        <v>354</v>
      </c>
      <c r="C145" s="8" t="s">
        <v>355</v>
      </c>
      <c r="D145" s="8"/>
      <c r="E145" s="8"/>
      <c r="F145" s="8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  <c r="X145" s="94"/>
      <c r="Y145" s="94"/>
      <c r="Z145" s="94"/>
      <c r="AA145" s="94"/>
      <c r="AB145" s="94"/>
      <c r="AC145" s="94"/>
      <c r="AD145" s="94"/>
      <c r="AE145" s="94"/>
      <c r="AF145" s="94"/>
      <c r="AG145" s="94"/>
      <c r="AH145" s="94"/>
      <c r="AI145" s="94"/>
      <c r="AJ145" s="94"/>
      <c r="AK145" s="94"/>
      <c r="AL145" s="94"/>
      <c r="AM145" s="94"/>
      <c r="AN145" s="94"/>
      <c r="AO145" s="94"/>
      <c r="AP145" s="94"/>
      <c r="AQ145" s="94"/>
      <c r="AR145" s="94"/>
      <c r="AS145" s="94"/>
    </row>
    <row r="146" spans="1:45" s="24" customFormat="1" ht="12.75">
      <c r="A146" s="17" t="s">
        <v>342</v>
      </c>
      <c r="B146" s="8" t="s">
        <v>356</v>
      </c>
      <c r="C146" s="8" t="s">
        <v>357</v>
      </c>
      <c r="D146" s="8"/>
      <c r="E146" s="8"/>
      <c r="F146" s="8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  <c r="X146" s="94"/>
      <c r="Y146" s="94"/>
      <c r="Z146" s="94"/>
      <c r="AA146" s="94"/>
      <c r="AB146" s="94"/>
      <c r="AC146" s="94"/>
      <c r="AD146" s="94"/>
      <c r="AE146" s="94"/>
      <c r="AF146" s="94"/>
      <c r="AG146" s="94"/>
      <c r="AH146" s="94"/>
      <c r="AI146" s="94"/>
      <c r="AJ146" s="94"/>
      <c r="AK146" s="94"/>
      <c r="AL146" s="94"/>
      <c r="AM146" s="94"/>
      <c r="AN146" s="94"/>
      <c r="AO146" s="94"/>
      <c r="AP146" s="94"/>
      <c r="AQ146" s="94"/>
      <c r="AR146" s="94"/>
      <c r="AS146" s="94"/>
    </row>
    <row r="147" spans="1:45" s="24" customFormat="1" ht="12.75">
      <c r="A147" s="17" t="s">
        <v>342</v>
      </c>
      <c r="B147" s="8" t="s">
        <v>358</v>
      </c>
      <c r="C147" s="8" t="s">
        <v>359</v>
      </c>
      <c r="D147" s="8"/>
      <c r="E147" s="8"/>
      <c r="F147" s="8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  <c r="X147" s="94"/>
      <c r="Y147" s="94"/>
      <c r="Z147" s="94"/>
      <c r="AA147" s="94"/>
      <c r="AB147" s="94"/>
      <c r="AC147" s="94"/>
      <c r="AD147" s="94"/>
      <c r="AE147" s="94"/>
      <c r="AF147" s="94"/>
      <c r="AG147" s="94"/>
      <c r="AH147" s="94"/>
      <c r="AI147" s="94"/>
      <c r="AJ147" s="94"/>
      <c r="AK147" s="94"/>
      <c r="AL147" s="94"/>
      <c r="AM147" s="94"/>
      <c r="AN147" s="94"/>
      <c r="AO147" s="94"/>
      <c r="AP147" s="94"/>
      <c r="AQ147" s="94"/>
      <c r="AR147" s="94"/>
      <c r="AS147" s="94"/>
    </row>
    <row r="148" spans="1:45" s="24" customFormat="1" ht="12.75">
      <c r="A148" s="17" t="s">
        <v>342</v>
      </c>
      <c r="B148" s="8" t="s">
        <v>360</v>
      </c>
      <c r="C148" s="8"/>
      <c r="D148" s="8"/>
      <c r="E148" s="8"/>
      <c r="F148" s="8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  <c r="V148" s="94"/>
      <c r="W148" s="94"/>
      <c r="X148" s="94"/>
      <c r="Y148" s="94"/>
      <c r="Z148" s="94"/>
      <c r="AA148" s="94"/>
      <c r="AB148" s="94"/>
      <c r="AC148" s="94"/>
      <c r="AD148" s="94"/>
      <c r="AE148" s="94"/>
      <c r="AF148" s="94"/>
      <c r="AG148" s="94"/>
      <c r="AH148" s="94"/>
      <c r="AI148" s="94"/>
      <c r="AJ148" s="94"/>
      <c r="AK148" s="94"/>
      <c r="AL148" s="94"/>
      <c r="AM148" s="94"/>
      <c r="AN148" s="94"/>
      <c r="AO148" s="94"/>
      <c r="AP148" s="94"/>
      <c r="AQ148" s="94"/>
      <c r="AR148" s="94"/>
      <c r="AS148" s="94"/>
    </row>
    <row r="149" spans="1:45" s="24" customFormat="1" ht="12.75">
      <c r="A149" s="17" t="s">
        <v>342</v>
      </c>
      <c r="B149" s="8" t="s">
        <v>361</v>
      </c>
      <c r="C149" s="8" t="s">
        <v>362</v>
      </c>
      <c r="D149" s="8"/>
      <c r="E149" s="8"/>
      <c r="F149" s="8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/>
      <c r="X149" s="94"/>
      <c r="Y149" s="94"/>
      <c r="Z149" s="94"/>
      <c r="AA149" s="94"/>
      <c r="AB149" s="94"/>
      <c r="AC149" s="94"/>
      <c r="AD149" s="94"/>
      <c r="AE149" s="94"/>
      <c r="AF149" s="94"/>
      <c r="AG149" s="94"/>
      <c r="AH149" s="94"/>
      <c r="AI149" s="94"/>
      <c r="AJ149" s="94"/>
      <c r="AK149" s="94"/>
      <c r="AL149" s="94"/>
      <c r="AM149" s="94"/>
      <c r="AN149" s="94"/>
      <c r="AO149" s="94"/>
      <c r="AP149" s="94"/>
      <c r="AQ149" s="94"/>
      <c r="AR149" s="94"/>
      <c r="AS149" s="94"/>
    </row>
    <row r="150" spans="1:45" s="24" customFormat="1" ht="12.75">
      <c r="A150" s="17" t="s">
        <v>342</v>
      </c>
      <c r="B150" s="8" t="s">
        <v>246</v>
      </c>
      <c r="C150" s="8"/>
      <c r="D150" s="8"/>
      <c r="E150" s="8"/>
      <c r="F150" s="8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  <c r="X150" s="94"/>
      <c r="Y150" s="94"/>
      <c r="Z150" s="94"/>
      <c r="AA150" s="94"/>
      <c r="AB150" s="94"/>
      <c r="AC150" s="94"/>
      <c r="AD150" s="94"/>
      <c r="AE150" s="94"/>
      <c r="AF150" s="94"/>
      <c r="AG150" s="94"/>
      <c r="AH150" s="94"/>
      <c r="AI150" s="94"/>
      <c r="AJ150" s="94"/>
      <c r="AK150" s="94"/>
      <c r="AL150" s="94"/>
      <c r="AM150" s="94"/>
      <c r="AN150" s="94"/>
      <c r="AO150" s="94"/>
      <c r="AP150" s="94"/>
      <c r="AQ150" s="94"/>
      <c r="AR150" s="94"/>
      <c r="AS150" s="94"/>
    </row>
    <row r="151" spans="1:45" s="24" customFormat="1" ht="12.75">
      <c r="A151" s="17" t="s">
        <v>342</v>
      </c>
      <c r="B151" s="8" t="s">
        <v>363</v>
      </c>
      <c r="C151" s="8" t="s">
        <v>141</v>
      </c>
      <c r="D151" s="8"/>
      <c r="E151" s="8"/>
      <c r="F151" s="8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4"/>
      <c r="AL151" s="94"/>
      <c r="AM151" s="94"/>
      <c r="AN151" s="94"/>
      <c r="AO151" s="94"/>
      <c r="AP151" s="94"/>
      <c r="AQ151" s="94"/>
      <c r="AR151" s="94"/>
      <c r="AS151" s="94"/>
    </row>
    <row r="152" spans="1:45" s="24" customFormat="1" ht="12.75">
      <c r="A152" s="17" t="s">
        <v>342</v>
      </c>
      <c r="B152" s="8" t="s">
        <v>364</v>
      </c>
      <c r="C152" s="8" t="s">
        <v>365</v>
      </c>
      <c r="D152" s="8"/>
      <c r="E152" s="8"/>
      <c r="F152" s="8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4"/>
      <c r="AL152" s="94"/>
      <c r="AM152" s="94"/>
      <c r="AN152" s="94"/>
      <c r="AO152" s="94"/>
      <c r="AP152" s="94"/>
      <c r="AQ152" s="94"/>
      <c r="AR152" s="94"/>
      <c r="AS152" s="94"/>
    </row>
    <row r="153" spans="1:45" s="24" customFormat="1" ht="12.75">
      <c r="A153" s="17" t="s">
        <v>342</v>
      </c>
      <c r="B153" s="8" t="s">
        <v>366</v>
      </c>
      <c r="C153" s="8" t="s">
        <v>141</v>
      </c>
      <c r="D153" s="8"/>
      <c r="E153" s="8"/>
      <c r="F153" s="8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4"/>
      <c r="V153" s="94"/>
      <c r="W153" s="94"/>
      <c r="X153" s="94"/>
      <c r="Y153" s="94"/>
      <c r="Z153" s="94"/>
      <c r="AA153" s="94"/>
      <c r="AB153" s="94"/>
      <c r="AC153" s="94"/>
      <c r="AD153" s="94"/>
      <c r="AE153" s="94"/>
      <c r="AF153" s="94"/>
      <c r="AG153" s="94"/>
      <c r="AH153" s="94"/>
      <c r="AI153" s="94"/>
      <c r="AJ153" s="94"/>
      <c r="AK153" s="94"/>
      <c r="AL153" s="94"/>
      <c r="AM153" s="94"/>
      <c r="AN153" s="94"/>
      <c r="AO153" s="94"/>
      <c r="AP153" s="94"/>
      <c r="AQ153" s="94"/>
      <c r="AR153" s="94"/>
      <c r="AS153" s="94"/>
    </row>
    <row r="154" spans="1:45" s="24" customFormat="1" ht="12.75">
      <c r="A154" s="17" t="s">
        <v>342</v>
      </c>
      <c r="B154" s="8" t="s">
        <v>367</v>
      </c>
      <c r="C154" s="8" t="s">
        <v>141</v>
      </c>
      <c r="D154" s="8"/>
      <c r="E154" s="8"/>
      <c r="F154" s="8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4"/>
      <c r="X154" s="94"/>
      <c r="Y154" s="94"/>
      <c r="Z154" s="94"/>
      <c r="AA154" s="94"/>
      <c r="AB154" s="94"/>
      <c r="AC154" s="94"/>
      <c r="AD154" s="94"/>
      <c r="AE154" s="94"/>
      <c r="AF154" s="94"/>
      <c r="AG154" s="94"/>
      <c r="AH154" s="94"/>
      <c r="AI154" s="94"/>
      <c r="AJ154" s="94"/>
      <c r="AK154" s="94"/>
      <c r="AL154" s="94"/>
      <c r="AM154" s="94"/>
      <c r="AN154" s="94"/>
      <c r="AO154" s="94"/>
      <c r="AP154" s="94"/>
      <c r="AQ154" s="94"/>
      <c r="AR154" s="94"/>
      <c r="AS154" s="94"/>
    </row>
    <row r="155" spans="1:45" s="24" customFormat="1" ht="12.75">
      <c r="A155" s="17" t="s">
        <v>342</v>
      </c>
      <c r="B155" s="8" t="s">
        <v>368</v>
      </c>
      <c r="C155" s="8" t="s">
        <v>369</v>
      </c>
      <c r="D155" s="8"/>
      <c r="E155" s="8"/>
      <c r="F155" s="8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  <c r="X155" s="94"/>
      <c r="Y155" s="94"/>
      <c r="Z155" s="94"/>
      <c r="AA155" s="94"/>
      <c r="AB155" s="94"/>
      <c r="AC155" s="94"/>
      <c r="AD155" s="94"/>
      <c r="AE155" s="94"/>
      <c r="AF155" s="94"/>
      <c r="AG155" s="94"/>
      <c r="AH155" s="94"/>
      <c r="AI155" s="94"/>
      <c r="AJ155" s="94"/>
      <c r="AK155" s="94"/>
      <c r="AL155" s="94"/>
      <c r="AM155" s="94"/>
      <c r="AN155" s="94"/>
      <c r="AO155" s="94"/>
      <c r="AP155" s="94"/>
      <c r="AQ155" s="94"/>
      <c r="AR155" s="94"/>
      <c r="AS155" s="94"/>
    </row>
    <row r="156" spans="1:45" s="24" customFormat="1" ht="12.75">
      <c r="A156" s="17" t="s">
        <v>342</v>
      </c>
      <c r="B156" s="8" t="s">
        <v>370</v>
      </c>
      <c r="C156" s="8"/>
      <c r="D156" s="8"/>
      <c r="E156" s="8"/>
      <c r="F156" s="8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  <c r="X156" s="94"/>
      <c r="Y156" s="94"/>
      <c r="Z156" s="94"/>
      <c r="AA156" s="94"/>
      <c r="AB156" s="94"/>
      <c r="AC156" s="94"/>
      <c r="AD156" s="94"/>
      <c r="AE156" s="94"/>
      <c r="AF156" s="94"/>
      <c r="AG156" s="94"/>
      <c r="AH156" s="94"/>
      <c r="AI156" s="94"/>
      <c r="AJ156" s="94"/>
      <c r="AK156" s="94"/>
      <c r="AL156" s="94"/>
      <c r="AM156" s="94"/>
      <c r="AN156" s="94"/>
      <c r="AO156" s="94"/>
      <c r="AP156" s="94"/>
      <c r="AQ156" s="94"/>
      <c r="AR156" s="94"/>
      <c r="AS156" s="94"/>
    </row>
    <row r="157" spans="1:45" s="24" customFormat="1" ht="12.75">
      <c r="A157" s="17" t="s">
        <v>342</v>
      </c>
      <c r="B157" s="8" t="s">
        <v>370</v>
      </c>
      <c r="C157" s="8"/>
      <c r="D157" s="8"/>
      <c r="E157" s="8"/>
      <c r="F157" s="8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4"/>
      <c r="AL157" s="94"/>
      <c r="AM157" s="94"/>
      <c r="AN157" s="94"/>
      <c r="AO157" s="94"/>
      <c r="AP157" s="94"/>
      <c r="AQ157" s="94"/>
      <c r="AR157" s="94"/>
      <c r="AS157" s="94"/>
    </row>
    <row r="158" spans="1:45" s="24" customFormat="1" ht="12.75">
      <c r="A158" s="17" t="s">
        <v>342</v>
      </c>
      <c r="B158" s="8" t="s">
        <v>370</v>
      </c>
      <c r="C158" s="8"/>
      <c r="D158" s="8"/>
      <c r="E158" s="8"/>
      <c r="F158" s="8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94"/>
      <c r="AB158" s="94"/>
      <c r="AC158" s="94"/>
      <c r="AD158" s="94"/>
      <c r="AE158" s="94"/>
      <c r="AF158" s="94"/>
      <c r="AG158" s="94"/>
      <c r="AH158" s="94"/>
      <c r="AI158" s="94"/>
      <c r="AJ158" s="94"/>
      <c r="AK158" s="94"/>
      <c r="AL158" s="94"/>
      <c r="AM158" s="94"/>
      <c r="AN158" s="94"/>
      <c r="AO158" s="94"/>
      <c r="AP158" s="94"/>
      <c r="AQ158" s="94"/>
      <c r="AR158" s="94"/>
      <c r="AS158" s="94"/>
    </row>
    <row r="159" spans="1:45" s="24" customFormat="1" ht="12.75">
      <c r="A159" s="17" t="s">
        <v>342</v>
      </c>
      <c r="B159" s="8" t="s">
        <v>371</v>
      </c>
      <c r="C159" s="8" t="s">
        <v>141</v>
      </c>
      <c r="D159" s="8"/>
      <c r="E159" s="8"/>
      <c r="F159" s="8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  <c r="X159" s="94"/>
      <c r="Y159" s="94"/>
      <c r="Z159" s="94"/>
      <c r="AA159" s="94"/>
      <c r="AB159" s="94"/>
      <c r="AC159" s="94"/>
      <c r="AD159" s="94"/>
      <c r="AE159" s="94"/>
      <c r="AF159" s="94"/>
      <c r="AG159" s="94"/>
      <c r="AH159" s="94"/>
      <c r="AI159" s="94"/>
      <c r="AJ159" s="94"/>
      <c r="AK159" s="94"/>
      <c r="AL159" s="94"/>
      <c r="AM159" s="94"/>
      <c r="AN159" s="94"/>
      <c r="AO159" s="94"/>
      <c r="AP159" s="94"/>
      <c r="AQ159" s="94"/>
      <c r="AR159" s="94"/>
      <c r="AS159" s="94"/>
    </row>
    <row r="160" spans="1:45" s="24" customFormat="1" ht="12.75">
      <c r="A160" s="17" t="s">
        <v>342</v>
      </c>
      <c r="B160" s="8" t="s">
        <v>371</v>
      </c>
      <c r="C160" s="8" t="s">
        <v>372</v>
      </c>
      <c r="D160" s="8"/>
      <c r="E160" s="8"/>
      <c r="F160" s="8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  <c r="X160" s="94"/>
      <c r="Y160" s="94"/>
      <c r="Z160" s="94"/>
      <c r="AA160" s="94"/>
      <c r="AB160" s="94"/>
      <c r="AC160" s="94"/>
      <c r="AD160" s="94"/>
      <c r="AE160" s="94"/>
      <c r="AF160" s="94"/>
      <c r="AG160" s="94"/>
      <c r="AH160" s="94"/>
      <c r="AI160" s="94"/>
      <c r="AJ160" s="94"/>
      <c r="AK160" s="94"/>
      <c r="AL160" s="94"/>
      <c r="AM160" s="94"/>
      <c r="AN160" s="94"/>
      <c r="AO160" s="94"/>
      <c r="AP160" s="94"/>
      <c r="AQ160" s="94"/>
      <c r="AR160" s="94"/>
      <c r="AS160" s="94"/>
    </row>
    <row r="161" spans="1:45" s="24" customFormat="1" ht="12.75">
      <c r="A161" s="17" t="s">
        <v>342</v>
      </c>
      <c r="B161" s="8" t="s">
        <v>373</v>
      </c>
      <c r="C161" s="8"/>
      <c r="D161" s="8"/>
      <c r="E161" s="8"/>
      <c r="F161" s="8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  <c r="X161" s="94"/>
      <c r="Y161" s="94"/>
      <c r="Z161" s="94"/>
      <c r="AA161" s="94"/>
      <c r="AB161" s="94"/>
      <c r="AC161" s="94"/>
      <c r="AD161" s="94"/>
      <c r="AE161" s="94"/>
      <c r="AF161" s="94"/>
      <c r="AG161" s="94"/>
      <c r="AH161" s="94"/>
      <c r="AI161" s="94"/>
      <c r="AJ161" s="94"/>
      <c r="AK161" s="94"/>
      <c r="AL161" s="94"/>
      <c r="AM161" s="94"/>
      <c r="AN161" s="94"/>
      <c r="AO161" s="94"/>
      <c r="AP161" s="94"/>
      <c r="AQ161" s="94"/>
      <c r="AR161" s="94"/>
      <c r="AS161" s="94"/>
    </row>
    <row r="162" spans="1:45" s="24" customFormat="1" ht="12.75">
      <c r="A162" s="17" t="s">
        <v>342</v>
      </c>
      <c r="B162" s="8" t="s">
        <v>374</v>
      </c>
      <c r="C162" s="8"/>
      <c r="D162" s="8"/>
      <c r="E162" s="8"/>
      <c r="F162" s="8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4"/>
      <c r="V162" s="94"/>
      <c r="W162" s="94"/>
      <c r="X162" s="94"/>
      <c r="Y162" s="94"/>
      <c r="Z162" s="94"/>
      <c r="AA162" s="94"/>
      <c r="AB162" s="94"/>
      <c r="AC162" s="94"/>
      <c r="AD162" s="94"/>
      <c r="AE162" s="94"/>
      <c r="AF162" s="94"/>
      <c r="AG162" s="94"/>
      <c r="AH162" s="94"/>
      <c r="AI162" s="94"/>
      <c r="AJ162" s="94"/>
      <c r="AK162" s="94"/>
      <c r="AL162" s="94"/>
      <c r="AM162" s="94"/>
      <c r="AN162" s="94"/>
      <c r="AO162" s="94"/>
      <c r="AP162" s="94"/>
      <c r="AQ162" s="94"/>
      <c r="AR162" s="94"/>
      <c r="AS162" s="94"/>
    </row>
    <row r="163" spans="1:45" s="24" customFormat="1" ht="12.75">
      <c r="A163" s="17" t="s">
        <v>342</v>
      </c>
      <c r="B163" s="8" t="s">
        <v>375</v>
      </c>
      <c r="C163" s="8"/>
      <c r="D163" s="8"/>
      <c r="E163" s="8"/>
      <c r="F163" s="8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  <c r="V163" s="94"/>
      <c r="W163" s="94"/>
      <c r="X163" s="94"/>
      <c r="Y163" s="94"/>
      <c r="Z163" s="94"/>
      <c r="AA163" s="94"/>
      <c r="AB163" s="94"/>
      <c r="AC163" s="94"/>
      <c r="AD163" s="94"/>
      <c r="AE163" s="94"/>
      <c r="AF163" s="94"/>
      <c r="AG163" s="94"/>
      <c r="AH163" s="94"/>
      <c r="AI163" s="94"/>
      <c r="AJ163" s="94"/>
      <c r="AK163" s="94"/>
      <c r="AL163" s="94"/>
      <c r="AM163" s="94"/>
      <c r="AN163" s="94"/>
      <c r="AO163" s="94"/>
      <c r="AP163" s="94"/>
      <c r="AQ163" s="94"/>
      <c r="AR163" s="94"/>
      <c r="AS163" s="94"/>
    </row>
    <row r="164" spans="1:45" s="24" customFormat="1" ht="12.75">
      <c r="A164" s="17" t="s">
        <v>342</v>
      </c>
      <c r="B164" s="8" t="s">
        <v>376</v>
      </c>
      <c r="C164" s="8" t="s">
        <v>377</v>
      </c>
      <c r="D164" s="8"/>
      <c r="E164" s="8"/>
      <c r="F164" s="8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  <c r="Z164" s="94"/>
      <c r="AA164" s="94"/>
      <c r="AB164" s="94"/>
      <c r="AC164" s="94"/>
      <c r="AD164" s="94"/>
      <c r="AE164" s="94"/>
      <c r="AF164" s="94"/>
      <c r="AG164" s="94"/>
      <c r="AH164" s="94"/>
      <c r="AI164" s="94"/>
      <c r="AJ164" s="94"/>
      <c r="AK164" s="94"/>
      <c r="AL164" s="94"/>
      <c r="AM164" s="94"/>
      <c r="AN164" s="94"/>
      <c r="AO164" s="94"/>
      <c r="AP164" s="94"/>
      <c r="AQ164" s="94"/>
      <c r="AR164" s="94"/>
      <c r="AS164" s="94"/>
    </row>
    <row r="165" spans="1:45" s="24" customFormat="1" ht="12.75">
      <c r="A165" s="17" t="s">
        <v>342</v>
      </c>
      <c r="B165" s="8" t="s">
        <v>246</v>
      </c>
      <c r="C165" s="8"/>
      <c r="D165" s="8"/>
      <c r="E165" s="8"/>
      <c r="F165" s="8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94"/>
      <c r="U165" s="94"/>
      <c r="V165" s="94"/>
      <c r="W165" s="94"/>
      <c r="X165" s="94"/>
      <c r="Y165" s="94"/>
      <c r="Z165" s="94"/>
      <c r="AA165" s="94"/>
      <c r="AB165" s="94"/>
      <c r="AC165" s="94"/>
      <c r="AD165" s="94"/>
      <c r="AE165" s="94"/>
      <c r="AF165" s="94"/>
      <c r="AG165" s="94"/>
      <c r="AH165" s="94"/>
      <c r="AI165" s="94"/>
      <c r="AJ165" s="94"/>
      <c r="AK165" s="94"/>
      <c r="AL165" s="94"/>
      <c r="AM165" s="94"/>
      <c r="AN165" s="94"/>
      <c r="AO165" s="94"/>
      <c r="AP165" s="94"/>
      <c r="AQ165" s="94"/>
      <c r="AR165" s="94"/>
      <c r="AS165" s="94"/>
    </row>
    <row r="166" spans="1:45" s="24" customFormat="1" ht="12.75">
      <c r="A166" s="17" t="s">
        <v>342</v>
      </c>
      <c r="B166" s="8" t="s">
        <v>246</v>
      </c>
      <c r="C166" s="8"/>
      <c r="D166" s="8"/>
      <c r="E166" s="8"/>
      <c r="F166" s="8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  <c r="V166" s="94"/>
      <c r="W166" s="94"/>
      <c r="X166" s="94"/>
      <c r="Y166" s="94"/>
      <c r="Z166" s="94"/>
      <c r="AA166" s="94"/>
      <c r="AB166" s="94"/>
      <c r="AC166" s="94"/>
      <c r="AD166" s="94"/>
      <c r="AE166" s="94"/>
      <c r="AF166" s="94"/>
      <c r="AG166" s="94"/>
      <c r="AH166" s="94"/>
      <c r="AI166" s="94"/>
      <c r="AJ166" s="94"/>
      <c r="AK166" s="94"/>
      <c r="AL166" s="94"/>
      <c r="AM166" s="94"/>
      <c r="AN166" s="94"/>
      <c r="AO166" s="94"/>
      <c r="AP166" s="94"/>
      <c r="AQ166" s="94"/>
      <c r="AR166" s="94"/>
      <c r="AS166" s="94"/>
    </row>
    <row r="167" spans="1:45" s="24" customFormat="1" ht="12.75">
      <c r="A167" s="17" t="s">
        <v>342</v>
      </c>
      <c r="B167" s="8" t="s">
        <v>246</v>
      </c>
      <c r="C167" s="8"/>
      <c r="D167" s="8"/>
      <c r="E167" s="8"/>
      <c r="F167" s="8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  <c r="T167" s="94"/>
      <c r="U167" s="94"/>
      <c r="V167" s="94"/>
      <c r="W167" s="94"/>
      <c r="X167" s="94"/>
      <c r="Y167" s="94"/>
      <c r="Z167" s="94"/>
      <c r="AA167" s="94"/>
      <c r="AB167" s="94"/>
      <c r="AC167" s="94"/>
      <c r="AD167" s="94"/>
      <c r="AE167" s="94"/>
      <c r="AF167" s="94"/>
      <c r="AG167" s="94"/>
      <c r="AH167" s="94"/>
      <c r="AI167" s="94"/>
      <c r="AJ167" s="94"/>
      <c r="AK167" s="94"/>
      <c r="AL167" s="94"/>
      <c r="AM167" s="94"/>
      <c r="AN167" s="94"/>
      <c r="AO167" s="94"/>
      <c r="AP167" s="94"/>
      <c r="AQ167" s="94"/>
      <c r="AR167" s="94"/>
      <c r="AS167" s="94"/>
    </row>
    <row r="168" spans="1:45" s="24" customFormat="1" ht="12.75">
      <c r="A168" s="17" t="s">
        <v>342</v>
      </c>
      <c r="B168" s="8" t="s">
        <v>246</v>
      </c>
      <c r="C168" s="8"/>
      <c r="D168" s="8"/>
      <c r="E168" s="8"/>
      <c r="F168" s="8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4"/>
      <c r="V168" s="94"/>
      <c r="W168" s="94"/>
      <c r="X168" s="94"/>
      <c r="Y168" s="94"/>
      <c r="Z168" s="94"/>
      <c r="AA168" s="94"/>
      <c r="AB168" s="94"/>
      <c r="AC168" s="94"/>
      <c r="AD168" s="94"/>
      <c r="AE168" s="94"/>
      <c r="AF168" s="94"/>
      <c r="AG168" s="94"/>
      <c r="AH168" s="94"/>
      <c r="AI168" s="94"/>
      <c r="AJ168" s="94"/>
      <c r="AK168" s="94"/>
      <c r="AL168" s="94"/>
      <c r="AM168" s="94"/>
      <c r="AN168" s="94"/>
      <c r="AO168" s="94"/>
      <c r="AP168" s="94"/>
      <c r="AQ168" s="94"/>
      <c r="AR168" s="94"/>
      <c r="AS168" s="94"/>
    </row>
    <row r="169" spans="1:45" s="24" customFormat="1" ht="12.75">
      <c r="A169" s="17" t="s">
        <v>342</v>
      </c>
      <c r="B169" s="8" t="s">
        <v>378</v>
      </c>
      <c r="C169" s="8" t="s">
        <v>141</v>
      </c>
      <c r="D169" s="8"/>
      <c r="E169" s="8"/>
      <c r="F169" s="8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94"/>
      <c r="AB169" s="94"/>
      <c r="AC169" s="94"/>
      <c r="AD169" s="94"/>
      <c r="AE169" s="94"/>
      <c r="AF169" s="94"/>
      <c r="AG169" s="94"/>
      <c r="AH169" s="94"/>
      <c r="AI169" s="94"/>
      <c r="AJ169" s="94"/>
      <c r="AK169" s="94"/>
      <c r="AL169" s="94"/>
      <c r="AM169" s="94"/>
      <c r="AN169" s="94"/>
      <c r="AO169" s="94"/>
      <c r="AP169" s="94"/>
      <c r="AQ169" s="94"/>
      <c r="AR169" s="94"/>
      <c r="AS169" s="94"/>
    </row>
    <row r="170" spans="1:45" s="24" customFormat="1" ht="12.75">
      <c r="A170" s="17" t="s">
        <v>342</v>
      </c>
      <c r="B170" s="8" t="s">
        <v>379</v>
      </c>
      <c r="C170" s="8" t="s">
        <v>141</v>
      </c>
      <c r="D170" s="8"/>
      <c r="E170" s="8"/>
      <c r="F170" s="8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  <c r="W170" s="94"/>
      <c r="X170" s="94"/>
      <c r="Y170" s="94"/>
      <c r="Z170" s="94"/>
      <c r="AA170" s="94"/>
      <c r="AB170" s="94"/>
      <c r="AC170" s="94"/>
      <c r="AD170" s="94"/>
      <c r="AE170" s="94"/>
      <c r="AF170" s="94"/>
      <c r="AG170" s="94"/>
      <c r="AH170" s="94"/>
      <c r="AI170" s="94"/>
      <c r="AJ170" s="94"/>
      <c r="AK170" s="94"/>
      <c r="AL170" s="94"/>
      <c r="AM170" s="94"/>
      <c r="AN170" s="94"/>
      <c r="AO170" s="94"/>
      <c r="AP170" s="94"/>
      <c r="AQ170" s="94"/>
      <c r="AR170" s="94"/>
      <c r="AS170" s="94"/>
    </row>
    <row r="171" spans="1:45" s="24" customFormat="1" ht="12.75">
      <c r="A171" s="17" t="s">
        <v>342</v>
      </c>
      <c r="B171" s="8" t="s">
        <v>380</v>
      </c>
      <c r="C171" s="8" t="s">
        <v>141</v>
      </c>
      <c r="D171" s="8"/>
      <c r="E171" s="8"/>
      <c r="F171" s="8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  <c r="V171" s="94"/>
      <c r="W171" s="94"/>
      <c r="X171" s="94"/>
      <c r="Y171" s="94"/>
      <c r="Z171" s="94"/>
      <c r="AA171" s="94"/>
      <c r="AB171" s="94"/>
      <c r="AC171" s="94"/>
      <c r="AD171" s="94"/>
      <c r="AE171" s="94"/>
      <c r="AF171" s="94"/>
      <c r="AG171" s="94"/>
      <c r="AH171" s="94"/>
      <c r="AI171" s="94"/>
      <c r="AJ171" s="94"/>
      <c r="AK171" s="94"/>
      <c r="AL171" s="94"/>
      <c r="AM171" s="94"/>
      <c r="AN171" s="94"/>
      <c r="AO171" s="94"/>
      <c r="AP171" s="94"/>
      <c r="AQ171" s="94"/>
      <c r="AR171" s="94"/>
      <c r="AS171" s="94"/>
    </row>
    <row r="172" spans="1:45" s="24" customFormat="1" ht="12.75">
      <c r="A172" s="17" t="s">
        <v>342</v>
      </c>
      <c r="B172" s="8" t="s">
        <v>381</v>
      </c>
      <c r="C172" s="8" t="s">
        <v>141</v>
      </c>
      <c r="D172" s="8"/>
      <c r="E172" s="8"/>
      <c r="F172" s="8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4"/>
      <c r="X172" s="94"/>
      <c r="Y172" s="94"/>
      <c r="Z172" s="94"/>
      <c r="AA172" s="94"/>
      <c r="AB172" s="94"/>
      <c r="AC172" s="94"/>
      <c r="AD172" s="94"/>
      <c r="AE172" s="94"/>
      <c r="AF172" s="94"/>
      <c r="AG172" s="94"/>
      <c r="AH172" s="94"/>
      <c r="AI172" s="94"/>
      <c r="AJ172" s="94"/>
      <c r="AK172" s="94"/>
      <c r="AL172" s="94"/>
      <c r="AM172" s="94"/>
      <c r="AN172" s="94"/>
      <c r="AO172" s="94"/>
      <c r="AP172" s="94"/>
      <c r="AQ172" s="94"/>
      <c r="AR172" s="94"/>
      <c r="AS172" s="94"/>
    </row>
    <row r="173" spans="1:45" s="24" customFormat="1" ht="12.75">
      <c r="A173" s="17" t="s">
        <v>342</v>
      </c>
      <c r="B173" s="8" t="s">
        <v>382</v>
      </c>
      <c r="C173" s="8" t="s">
        <v>383</v>
      </c>
      <c r="D173" s="8"/>
      <c r="E173" s="8"/>
      <c r="F173" s="8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  <c r="X173" s="94"/>
      <c r="Y173" s="94"/>
      <c r="Z173" s="94"/>
      <c r="AA173" s="94"/>
      <c r="AB173" s="94"/>
      <c r="AC173" s="94"/>
      <c r="AD173" s="94"/>
      <c r="AE173" s="94"/>
      <c r="AF173" s="94"/>
      <c r="AG173" s="94"/>
      <c r="AH173" s="94"/>
      <c r="AI173" s="94"/>
      <c r="AJ173" s="94"/>
      <c r="AK173" s="94"/>
      <c r="AL173" s="94"/>
      <c r="AM173" s="94"/>
      <c r="AN173" s="94"/>
      <c r="AO173" s="94"/>
      <c r="AP173" s="94"/>
      <c r="AQ173" s="94"/>
      <c r="AR173" s="94"/>
      <c r="AS173" s="94"/>
    </row>
    <row r="174" spans="1:45" s="24" customFormat="1" ht="12.75">
      <c r="A174" s="17" t="s">
        <v>342</v>
      </c>
      <c r="B174" s="8" t="s">
        <v>384</v>
      </c>
      <c r="C174" s="8"/>
      <c r="D174" s="8"/>
      <c r="E174" s="8"/>
      <c r="F174" s="8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94"/>
      <c r="U174" s="94"/>
      <c r="V174" s="94"/>
      <c r="W174" s="94"/>
      <c r="X174" s="94"/>
      <c r="Y174" s="94"/>
      <c r="Z174" s="94"/>
      <c r="AA174" s="94"/>
      <c r="AB174" s="94"/>
      <c r="AC174" s="94"/>
      <c r="AD174" s="94"/>
      <c r="AE174" s="94"/>
      <c r="AF174" s="94"/>
      <c r="AG174" s="94"/>
      <c r="AH174" s="94"/>
      <c r="AI174" s="94"/>
      <c r="AJ174" s="94"/>
      <c r="AK174" s="94"/>
      <c r="AL174" s="94"/>
      <c r="AM174" s="94"/>
      <c r="AN174" s="94"/>
      <c r="AO174" s="94"/>
      <c r="AP174" s="94"/>
      <c r="AQ174" s="94"/>
      <c r="AR174" s="94"/>
      <c r="AS174" s="94"/>
    </row>
    <row r="175" spans="1:45" s="24" customFormat="1" ht="12.75">
      <c r="A175" s="17" t="s">
        <v>342</v>
      </c>
      <c r="B175" s="8" t="s">
        <v>385</v>
      </c>
      <c r="C175" s="8" t="s">
        <v>386</v>
      </c>
      <c r="D175" s="8"/>
      <c r="E175" s="8"/>
      <c r="F175" s="8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94"/>
      <c r="X175" s="94"/>
      <c r="Y175" s="94"/>
      <c r="Z175" s="94"/>
      <c r="AA175" s="94"/>
      <c r="AB175" s="94"/>
      <c r="AC175" s="94"/>
      <c r="AD175" s="94"/>
      <c r="AE175" s="94"/>
      <c r="AF175" s="94"/>
      <c r="AG175" s="94"/>
      <c r="AH175" s="94"/>
      <c r="AI175" s="94"/>
      <c r="AJ175" s="94"/>
      <c r="AK175" s="94"/>
      <c r="AL175" s="94"/>
      <c r="AM175" s="94"/>
      <c r="AN175" s="94"/>
      <c r="AO175" s="94"/>
      <c r="AP175" s="94"/>
      <c r="AQ175" s="94"/>
      <c r="AR175" s="94"/>
      <c r="AS175" s="94"/>
    </row>
    <row r="176" spans="1:45" s="24" customFormat="1" ht="12.75">
      <c r="A176" s="17" t="s">
        <v>342</v>
      </c>
      <c r="B176" s="8" t="s">
        <v>387</v>
      </c>
      <c r="C176" s="8" t="s">
        <v>141</v>
      </c>
      <c r="D176" s="8"/>
      <c r="E176" s="8"/>
      <c r="F176" s="8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  <c r="T176" s="94"/>
      <c r="U176" s="94"/>
      <c r="V176" s="94"/>
      <c r="W176" s="94"/>
      <c r="X176" s="94"/>
      <c r="Y176" s="94"/>
      <c r="Z176" s="94"/>
      <c r="AA176" s="94"/>
      <c r="AB176" s="94"/>
      <c r="AC176" s="94"/>
      <c r="AD176" s="94"/>
      <c r="AE176" s="94"/>
      <c r="AF176" s="94"/>
      <c r="AG176" s="94"/>
      <c r="AH176" s="94"/>
      <c r="AI176" s="94"/>
      <c r="AJ176" s="94"/>
      <c r="AK176" s="94"/>
      <c r="AL176" s="94"/>
      <c r="AM176" s="94"/>
      <c r="AN176" s="94"/>
      <c r="AO176" s="94"/>
      <c r="AP176" s="94"/>
      <c r="AQ176" s="94"/>
      <c r="AR176" s="94"/>
      <c r="AS176" s="94"/>
    </row>
    <row r="177" spans="1:45" s="24" customFormat="1" ht="12.75">
      <c r="A177" s="17" t="s">
        <v>342</v>
      </c>
      <c r="B177" s="8" t="s">
        <v>388</v>
      </c>
      <c r="C177" s="8" t="s">
        <v>141</v>
      </c>
      <c r="D177" s="8"/>
      <c r="E177" s="8"/>
      <c r="F177" s="8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  <c r="AA177" s="94"/>
      <c r="AB177" s="94"/>
      <c r="AC177" s="94"/>
      <c r="AD177" s="94"/>
      <c r="AE177" s="94"/>
      <c r="AF177" s="94"/>
      <c r="AG177" s="94"/>
      <c r="AH177" s="94"/>
      <c r="AI177" s="94"/>
      <c r="AJ177" s="94"/>
      <c r="AK177" s="94"/>
      <c r="AL177" s="94"/>
      <c r="AM177" s="94"/>
      <c r="AN177" s="94"/>
      <c r="AO177" s="94"/>
      <c r="AP177" s="94"/>
      <c r="AQ177" s="94"/>
      <c r="AR177" s="94"/>
      <c r="AS177" s="94"/>
    </row>
    <row r="178" spans="1:45" s="24" customFormat="1" ht="12.75">
      <c r="A178" s="17" t="s">
        <v>342</v>
      </c>
      <c r="B178" s="8" t="s">
        <v>389</v>
      </c>
      <c r="C178" s="8" t="s">
        <v>141</v>
      </c>
      <c r="D178" s="8"/>
      <c r="E178" s="8"/>
      <c r="F178" s="8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  <c r="AA178" s="94"/>
      <c r="AB178" s="94"/>
      <c r="AC178" s="94"/>
      <c r="AD178" s="94"/>
      <c r="AE178" s="94"/>
      <c r="AF178" s="94"/>
      <c r="AG178" s="94"/>
      <c r="AH178" s="94"/>
      <c r="AI178" s="94"/>
      <c r="AJ178" s="94"/>
      <c r="AK178" s="94"/>
      <c r="AL178" s="94"/>
      <c r="AM178" s="94"/>
      <c r="AN178" s="94"/>
      <c r="AO178" s="94"/>
      <c r="AP178" s="94"/>
      <c r="AQ178" s="94"/>
      <c r="AR178" s="94"/>
      <c r="AS178" s="94"/>
    </row>
    <row r="179" spans="1:45" s="24" customFormat="1" ht="12.75">
      <c r="A179" s="17" t="s">
        <v>342</v>
      </c>
      <c r="B179" s="8" t="s">
        <v>390</v>
      </c>
      <c r="C179" s="8" t="s">
        <v>141</v>
      </c>
      <c r="D179" s="8"/>
      <c r="E179" s="8"/>
      <c r="F179" s="8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  <c r="T179" s="94"/>
      <c r="U179" s="94"/>
      <c r="V179" s="94"/>
      <c r="W179" s="94"/>
      <c r="X179" s="94"/>
      <c r="Y179" s="94"/>
      <c r="Z179" s="94"/>
      <c r="AA179" s="94"/>
      <c r="AB179" s="94"/>
      <c r="AC179" s="94"/>
      <c r="AD179" s="94"/>
      <c r="AE179" s="94"/>
      <c r="AF179" s="94"/>
      <c r="AG179" s="94"/>
      <c r="AH179" s="94"/>
      <c r="AI179" s="94"/>
      <c r="AJ179" s="94"/>
      <c r="AK179" s="94"/>
      <c r="AL179" s="94"/>
      <c r="AM179" s="94"/>
      <c r="AN179" s="94"/>
      <c r="AO179" s="94"/>
      <c r="AP179" s="94"/>
      <c r="AQ179" s="94"/>
      <c r="AR179" s="94"/>
      <c r="AS179" s="94"/>
    </row>
    <row r="180" spans="1:45" s="24" customFormat="1" ht="12.75">
      <c r="A180" s="17" t="s">
        <v>342</v>
      </c>
      <c r="B180" s="8" t="s">
        <v>391</v>
      </c>
      <c r="C180" s="8" t="s">
        <v>141</v>
      </c>
      <c r="D180" s="8"/>
      <c r="E180" s="8"/>
      <c r="F180" s="8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  <c r="T180" s="94"/>
      <c r="U180" s="94"/>
      <c r="V180" s="94"/>
      <c r="W180" s="94"/>
      <c r="X180" s="94"/>
      <c r="Y180" s="94"/>
      <c r="Z180" s="94"/>
      <c r="AA180" s="94"/>
      <c r="AB180" s="94"/>
      <c r="AC180" s="94"/>
      <c r="AD180" s="94"/>
      <c r="AE180" s="94"/>
      <c r="AF180" s="94"/>
      <c r="AG180" s="94"/>
      <c r="AH180" s="94"/>
      <c r="AI180" s="94"/>
      <c r="AJ180" s="94"/>
      <c r="AK180" s="94"/>
      <c r="AL180" s="94"/>
      <c r="AM180" s="94"/>
      <c r="AN180" s="94"/>
      <c r="AO180" s="94"/>
      <c r="AP180" s="94"/>
      <c r="AQ180" s="94"/>
      <c r="AR180" s="94"/>
      <c r="AS180" s="94"/>
    </row>
    <row r="181" spans="1:45" s="24" customFormat="1" ht="12.75">
      <c r="A181" s="17" t="s">
        <v>342</v>
      </c>
      <c r="B181" s="8" t="s">
        <v>392</v>
      </c>
      <c r="C181" s="8"/>
      <c r="D181" s="8"/>
      <c r="E181" s="8"/>
      <c r="F181" s="8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  <c r="T181" s="94"/>
      <c r="U181" s="94"/>
      <c r="V181" s="94"/>
      <c r="W181" s="94"/>
      <c r="X181" s="94"/>
      <c r="Y181" s="94"/>
      <c r="Z181" s="94"/>
      <c r="AA181" s="94"/>
      <c r="AB181" s="94"/>
      <c r="AC181" s="94"/>
      <c r="AD181" s="94"/>
      <c r="AE181" s="94"/>
      <c r="AF181" s="94"/>
      <c r="AG181" s="94"/>
      <c r="AH181" s="94"/>
      <c r="AI181" s="94"/>
      <c r="AJ181" s="94"/>
      <c r="AK181" s="94"/>
      <c r="AL181" s="94"/>
      <c r="AM181" s="94"/>
      <c r="AN181" s="94"/>
      <c r="AO181" s="94"/>
      <c r="AP181" s="94"/>
      <c r="AQ181" s="94"/>
      <c r="AR181" s="94"/>
      <c r="AS181" s="94"/>
    </row>
    <row r="182" spans="1:45" s="24" customFormat="1" ht="12.75">
      <c r="A182" s="17" t="s">
        <v>342</v>
      </c>
      <c r="B182" s="8" t="s">
        <v>373</v>
      </c>
      <c r="C182" s="8"/>
      <c r="D182" s="8"/>
      <c r="E182" s="8"/>
      <c r="F182" s="8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  <c r="T182" s="94"/>
      <c r="U182" s="94"/>
      <c r="V182" s="94"/>
      <c r="W182" s="94"/>
      <c r="X182" s="94"/>
      <c r="Y182" s="94"/>
      <c r="Z182" s="94"/>
      <c r="AA182" s="94"/>
      <c r="AB182" s="94"/>
      <c r="AC182" s="94"/>
      <c r="AD182" s="94"/>
      <c r="AE182" s="94"/>
      <c r="AF182" s="94"/>
      <c r="AG182" s="94"/>
      <c r="AH182" s="94"/>
      <c r="AI182" s="94"/>
      <c r="AJ182" s="94"/>
      <c r="AK182" s="94"/>
      <c r="AL182" s="94"/>
      <c r="AM182" s="94"/>
      <c r="AN182" s="94"/>
      <c r="AO182" s="94"/>
      <c r="AP182" s="94"/>
      <c r="AQ182" s="94"/>
      <c r="AR182" s="94"/>
      <c r="AS182" s="94"/>
    </row>
    <row r="183" spans="1:45" s="24" customFormat="1" ht="12.75">
      <c r="A183" s="17" t="s">
        <v>342</v>
      </c>
      <c r="B183" s="8" t="s">
        <v>393</v>
      </c>
      <c r="C183" s="8"/>
      <c r="D183" s="8"/>
      <c r="E183" s="8"/>
      <c r="F183" s="8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  <c r="AD183" s="94"/>
      <c r="AE183" s="94"/>
      <c r="AF183" s="94"/>
      <c r="AG183" s="94"/>
      <c r="AH183" s="94"/>
      <c r="AI183" s="94"/>
      <c r="AJ183" s="94"/>
      <c r="AK183" s="94"/>
      <c r="AL183" s="94"/>
      <c r="AM183" s="94"/>
      <c r="AN183" s="94"/>
      <c r="AO183" s="94"/>
      <c r="AP183" s="94"/>
      <c r="AQ183" s="94"/>
      <c r="AR183" s="94"/>
      <c r="AS183" s="94"/>
    </row>
    <row r="184" spans="1:45" s="24" customFormat="1" ht="12.75">
      <c r="A184" s="17" t="s">
        <v>342</v>
      </c>
      <c r="B184" s="8" t="s">
        <v>348</v>
      </c>
      <c r="C184" s="8"/>
      <c r="D184" s="8"/>
      <c r="E184" s="8"/>
      <c r="F184" s="8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  <c r="T184" s="94"/>
      <c r="U184" s="94"/>
      <c r="V184" s="94"/>
      <c r="W184" s="94"/>
      <c r="X184" s="94"/>
      <c r="Y184" s="94"/>
      <c r="Z184" s="94"/>
      <c r="AA184" s="94"/>
      <c r="AB184" s="94"/>
      <c r="AC184" s="94"/>
      <c r="AD184" s="94"/>
      <c r="AE184" s="94"/>
      <c r="AF184" s="94"/>
      <c r="AG184" s="94"/>
      <c r="AH184" s="94"/>
      <c r="AI184" s="94"/>
      <c r="AJ184" s="94"/>
      <c r="AK184" s="94"/>
      <c r="AL184" s="94"/>
      <c r="AM184" s="94"/>
      <c r="AN184" s="94"/>
      <c r="AO184" s="94"/>
      <c r="AP184" s="94"/>
      <c r="AQ184" s="94"/>
      <c r="AR184" s="94"/>
      <c r="AS184" s="94"/>
    </row>
    <row r="185" spans="1:45" s="24" customFormat="1" ht="12.75">
      <c r="A185" s="17" t="s">
        <v>342</v>
      </c>
      <c r="B185" s="8" t="s">
        <v>234</v>
      </c>
      <c r="C185" s="8"/>
      <c r="D185" s="8"/>
      <c r="E185" s="8"/>
      <c r="F185" s="8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  <c r="T185" s="94"/>
      <c r="U185" s="94"/>
      <c r="V185" s="94"/>
      <c r="W185" s="94"/>
      <c r="X185" s="94"/>
      <c r="Y185" s="94"/>
      <c r="Z185" s="94"/>
      <c r="AA185" s="94"/>
      <c r="AB185" s="94"/>
      <c r="AC185" s="94"/>
      <c r="AD185" s="94"/>
      <c r="AE185" s="94"/>
      <c r="AF185" s="94"/>
      <c r="AG185" s="94"/>
      <c r="AH185" s="94"/>
      <c r="AI185" s="94"/>
      <c r="AJ185" s="94"/>
      <c r="AK185" s="94"/>
      <c r="AL185" s="94"/>
      <c r="AM185" s="94"/>
      <c r="AN185" s="94"/>
      <c r="AO185" s="94"/>
      <c r="AP185" s="94"/>
      <c r="AQ185" s="94"/>
      <c r="AR185" s="94"/>
      <c r="AS185" s="94"/>
    </row>
    <row r="186" spans="1:45" s="24" customFormat="1" ht="12.75">
      <c r="A186" s="17" t="s">
        <v>342</v>
      </c>
      <c r="B186" s="8" t="s">
        <v>246</v>
      </c>
      <c r="C186" s="8"/>
      <c r="D186" s="8"/>
      <c r="E186" s="8"/>
      <c r="F186" s="8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  <c r="T186" s="94"/>
      <c r="U186" s="94"/>
      <c r="V186" s="94"/>
      <c r="W186" s="94"/>
      <c r="X186" s="94"/>
      <c r="Y186" s="94"/>
      <c r="Z186" s="94"/>
      <c r="AA186" s="94"/>
      <c r="AB186" s="94"/>
      <c r="AC186" s="94"/>
      <c r="AD186" s="94"/>
      <c r="AE186" s="94"/>
      <c r="AF186" s="94"/>
      <c r="AG186" s="94"/>
      <c r="AH186" s="94"/>
      <c r="AI186" s="94"/>
      <c r="AJ186" s="94"/>
      <c r="AK186" s="94"/>
      <c r="AL186" s="94"/>
      <c r="AM186" s="94"/>
      <c r="AN186" s="94"/>
      <c r="AO186" s="94"/>
      <c r="AP186" s="94"/>
      <c r="AQ186" s="94"/>
      <c r="AR186" s="94"/>
      <c r="AS186" s="94"/>
    </row>
    <row r="187" spans="1:45" ht="12.75">
      <c r="A187" s="81" t="s">
        <v>109</v>
      </c>
      <c r="B187" s="88" t="s">
        <v>84</v>
      </c>
      <c r="C187" s="89">
        <v>0</v>
      </c>
      <c r="D187" s="89">
        <v>0</v>
      </c>
      <c r="E187" s="89">
        <v>0</v>
      </c>
      <c r="F187" s="89">
        <v>0</v>
      </c>
      <c r="G187" s="97">
        <f>G188+G225+G229+G342</f>
        <v>25</v>
      </c>
      <c r="H187" s="97">
        <f aca="true" t="shared" si="14" ref="H187:Q187">H188+H225+H229</f>
        <v>4</v>
      </c>
      <c r="I187" s="97">
        <f t="shared" si="14"/>
        <v>10</v>
      </c>
      <c r="J187" s="97">
        <f t="shared" si="14"/>
        <v>15</v>
      </c>
      <c r="K187" s="97">
        <f t="shared" si="14"/>
        <v>3</v>
      </c>
      <c r="L187" s="97">
        <f t="shared" si="14"/>
        <v>6</v>
      </c>
      <c r="M187" s="97">
        <f t="shared" si="14"/>
        <v>0</v>
      </c>
      <c r="N187" s="97">
        <f t="shared" si="14"/>
        <v>6</v>
      </c>
      <c r="O187" s="97">
        <f t="shared" si="14"/>
        <v>0</v>
      </c>
      <c r="P187" s="97">
        <f t="shared" si="14"/>
        <v>0</v>
      </c>
      <c r="Q187" s="97">
        <f t="shared" si="14"/>
        <v>15</v>
      </c>
      <c r="R187" s="97">
        <f>R188+R225+R229+R342</f>
        <v>18</v>
      </c>
      <c r="S187" s="97">
        <f aca="true" t="shared" si="15" ref="S187:AR187">S188+S225+S229</f>
        <v>2</v>
      </c>
      <c r="T187" s="97">
        <f t="shared" si="15"/>
        <v>2</v>
      </c>
      <c r="U187" s="97">
        <f t="shared" si="15"/>
        <v>2</v>
      </c>
      <c r="V187" s="97">
        <f t="shared" si="15"/>
        <v>2</v>
      </c>
      <c r="W187" s="97">
        <f t="shared" si="15"/>
        <v>2</v>
      </c>
      <c r="X187" s="97">
        <f t="shared" si="15"/>
        <v>2</v>
      </c>
      <c r="Y187" s="97">
        <f t="shared" si="15"/>
        <v>1</v>
      </c>
      <c r="Z187" s="97">
        <f t="shared" si="15"/>
        <v>2</v>
      </c>
      <c r="AA187" s="97">
        <f t="shared" si="15"/>
        <v>2</v>
      </c>
      <c r="AB187" s="97">
        <f t="shared" si="15"/>
        <v>2</v>
      </c>
      <c r="AC187" s="97">
        <f t="shared" si="15"/>
        <v>0</v>
      </c>
      <c r="AD187" s="97">
        <f t="shared" si="15"/>
        <v>0</v>
      </c>
      <c r="AE187" s="97">
        <f t="shared" si="15"/>
        <v>0</v>
      </c>
      <c r="AF187" s="97">
        <f t="shared" si="15"/>
        <v>2</v>
      </c>
      <c r="AG187" s="97">
        <f t="shared" si="15"/>
        <v>0</v>
      </c>
      <c r="AH187" s="97">
        <f t="shared" si="15"/>
        <v>2</v>
      </c>
      <c r="AI187" s="97">
        <f t="shared" si="15"/>
        <v>0</v>
      </c>
      <c r="AJ187" s="97">
        <f t="shared" si="15"/>
        <v>0</v>
      </c>
      <c r="AK187" s="97">
        <f t="shared" si="15"/>
        <v>0</v>
      </c>
      <c r="AL187" s="97">
        <f t="shared" si="15"/>
        <v>2</v>
      </c>
      <c r="AM187" s="97">
        <f t="shared" si="15"/>
        <v>2</v>
      </c>
      <c r="AN187" s="97">
        <f t="shared" si="15"/>
        <v>22</v>
      </c>
      <c r="AO187" s="97">
        <f t="shared" si="15"/>
        <v>47</v>
      </c>
      <c r="AP187" s="97">
        <f t="shared" si="15"/>
        <v>13</v>
      </c>
      <c r="AQ187" s="97">
        <f t="shared" si="15"/>
        <v>0</v>
      </c>
      <c r="AR187" s="97">
        <f t="shared" si="15"/>
        <v>17</v>
      </c>
      <c r="AS187" s="97">
        <f>AS188+AS225+AS229+AS342</f>
        <v>18</v>
      </c>
    </row>
    <row r="188" spans="1:45" ht="12.75">
      <c r="A188" s="17" t="s">
        <v>109</v>
      </c>
      <c r="B188" s="13" t="s">
        <v>85</v>
      </c>
      <c r="C188" s="14">
        <v>0</v>
      </c>
      <c r="D188" s="14">
        <v>0</v>
      </c>
      <c r="E188" s="14">
        <v>0</v>
      </c>
      <c r="F188" s="14">
        <v>0</v>
      </c>
      <c r="G188" s="79">
        <f aca="true" t="shared" si="16" ref="G188:AS188">SUM(G189:G224)</f>
        <v>18</v>
      </c>
      <c r="H188" s="79">
        <f t="shared" si="16"/>
        <v>4</v>
      </c>
      <c r="I188" s="79">
        <f t="shared" si="16"/>
        <v>10</v>
      </c>
      <c r="J188" s="79">
        <f t="shared" si="16"/>
        <v>0</v>
      </c>
      <c r="K188" s="79">
        <f t="shared" si="16"/>
        <v>0</v>
      </c>
      <c r="L188" s="79">
        <f t="shared" si="16"/>
        <v>0</v>
      </c>
      <c r="M188" s="79">
        <f t="shared" si="16"/>
        <v>0</v>
      </c>
      <c r="N188" s="79">
        <f t="shared" si="16"/>
        <v>0</v>
      </c>
      <c r="O188" s="79">
        <f t="shared" si="16"/>
        <v>0</v>
      </c>
      <c r="P188" s="79">
        <f t="shared" si="16"/>
        <v>0</v>
      </c>
      <c r="Q188" s="79">
        <f t="shared" si="16"/>
        <v>0</v>
      </c>
      <c r="R188" s="79">
        <f t="shared" si="16"/>
        <v>14</v>
      </c>
      <c r="S188" s="79">
        <f t="shared" si="16"/>
        <v>2</v>
      </c>
      <c r="T188" s="79">
        <f t="shared" si="16"/>
        <v>2</v>
      </c>
      <c r="U188" s="79">
        <f t="shared" si="16"/>
        <v>2</v>
      </c>
      <c r="V188" s="79">
        <f t="shared" si="16"/>
        <v>2</v>
      </c>
      <c r="W188" s="79">
        <f t="shared" si="16"/>
        <v>2</v>
      </c>
      <c r="X188" s="79">
        <f t="shared" si="16"/>
        <v>2</v>
      </c>
      <c r="Y188" s="79">
        <f t="shared" si="16"/>
        <v>1</v>
      </c>
      <c r="Z188" s="79">
        <f t="shared" si="16"/>
        <v>2</v>
      </c>
      <c r="AA188" s="79">
        <f t="shared" si="16"/>
        <v>2</v>
      </c>
      <c r="AB188" s="79">
        <f t="shared" si="16"/>
        <v>2</v>
      </c>
      <c r="AC188" s="79">
        <f t="shared" si="16"/>
        <v>0</v>
      </c>
      <c r="AD188" s="79">
        <f t="shared" si="16"/>
        <v>0</v>
      </c>
      <c r="AE188" s="79">
        <f t="shared" si="16"/>
        <v>0</v>
      </c>
      <c r="AF188" s="79">
        <f t="shared" si="16"/>
        <v>2</v>
      </c>
      <c r="AG188" s="79">
        <f t="shared" si="16"/>
        <v>0</v>
      </c>
      <c r="AH188" s="79">
        <f t="shared" si="16"/>
        <v>2</v>
      </c>
      <c r="AI188" s="79">
        <f t="shared" si="16"/>
        <v>0</v>
      </c>
      <c r="AJ188" s="79">
        <f t="shared" si="16"/>
        <v>0</v>
      </c>
      <c r="AK188" s="79">
        <f t="shared" si="16"/>
        <v>0</v>
      </c>
      <c r="AL188" s="79">
        <f t="shared" si="16"/>
        <v>2</v>
      </c>
      <c r="AM188" s="79">
        <f t="shared" si="16"/>
        <v>2</v>
      </c>
      <c r="AN188" s="79">
        <f t="shared" si="16"/>
        <v>22</v>
      </c>
      <c r="AO188" s="79">
        <f t="shared" si="16"/>
        <v>47</v>
      </c>
      <c r="AP188" s="79">
        <f t="shared" si="16"/>
        <v>13</v>
      </c>
      <c r="AQ188" s="79">
        <f t="shared" si="16"/>
        <v>0</v>
      </c>
      <c r="AR188" s="79">
        <f t="shared" si="16"/>
        <v>17</v>
      </c>
      <c r="AS188" s="79">
        <f t="shared" si="16"/>
        <v>14</v>
      </c>
    </row>
    <row r="189" spans="1:46" ht="12.75">
      <c r="A189" s="17" t="s">
        <v>109</v>
      </c>
      <c r="B189" s="18" t="s">
        <v>110</v>
      </c>
      <c r="C189" s="17" t="s">
        <v>111</v>
      </c>
      <c r="D189" s="17" t="s">
        <v>53</v>
      </c>
      <c r="E189" s="17" t="s">
        <v>112</v>
      </c>
      <c r="F189" s="19" t="s">
        <v>113</v>
      </c>
      <c r="G189" s="96">
        <v>1</v>
      </c>
      <c r="H189" s="96">
        <v>2</v>
      </c>
      <c r="I189" s="96">
        <v>5</v>
      </c>
      <c r="J189" s="96"/>
      <c r="K189" s="96"/>
      <c r="L189" s="96"/>
      <c r="M189" s="96"/>
      <c r="N189" s="96"/>
      <c r="O189" s="96"/>
      <c r="P189" s="96"/>
      <c r="Q189" s="96"/>
      <c r="R189" s="96">
        <v>1</v>
      </c>
      <c r="S189" s="96">
        <v>1</v>
      </c>
      <c r="T189" s="96">
        <v>1</v>
      </c>
      <c r="U189" s="96">
        <v>1</v>
      </c>
      <c r="V189" s="96">
        <v>1</v>
      </c>
      <c r="W189" s="96">
        <v>1</v>
      </c>
      <c r="X189" s="96">
        <v>1</v>
      </c>
      <c r="Y189" s="96">
        <v>1</v>
      </c>
      <c r="Z189" s="96">
        <v>1</v>
      </c>
      <c r="AA189" s="96">
        <v>1</v>
      </c>
      <c r="AB189" s="96">
        <v>1</v>
      </c>
      <c r="AC189" s="96"/>
      <c r="AD189" s="96"/>
      <c r="AE189" s="96"/>
      <c r="AF189" s="96">
        <v>1</v>
      </c>
      <c r="AG189" s="96"/>
      <c r="AH189" s="96">
        <v>1</v>
      </c>
      <c r="AI189" s="96"/>
      <c r="AJ189" s="96"/>
      <c r="AK189" s="96"/>
      <c r="AL189" s="96">
        <v>1</v>
      </c>
      <c r="AM189" s="96">
        <v>1</v>
      </c>
      <c r="AN189" s="96">
        <v>5</v>
      </c>
      <c r="AO189" s="96">
        <v>10</v>
      </c>
      <c r="AP189" s="96">
        <v>5</v>
      </c>
      <c r="AQ189" s="96"/>
      <c r="AR189" s="96">
        <v>6</v>
      </c>
      <c r="AS189" s="96">
        <v>1</v>
      </c>
      <c r="AT189" s="20"/>
    </row>
    <row r="190" spans="1:46" ht="12.75">
      <c r="A190" s="17" t="s">
        <v>109</v>
      </c>
      <c r="B190" s="18" t="s">
        <v>114</v>
      </c>
      <c r="C190" s="17" t="s">
        <v>115</v>
      </c>
      <c r="D190" s="17" t="s">
        <v>53</v>
      </c>
      <c r="E190" s="17" t="s">
        <v>112</v>
      </c>
      <c r="F190" s="17" t="s">
        <v>116</v>
      </c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  <c r="W190" s="96"/>
      <c r="X190" s="96"/>
      <c r="Y190" s="96"/>
      <c r="Z190" s="96"/>
      <c r="AA190" s="96"/>
      <c r="AB190" s="96"/>
      <c r="AC190" s="96"/>
      <c r="AD190" s="96"/>
      <c r="AE190" s="96"/>
      <c r="AF190" s="96"/>
      <c r="AG190" s="96"/>
      <c r="AH190" s="96"/>
      <c r="AI190" s="96"/>
      <c r="AJ190" s="96"/>
      <c r="AK190" s="96"/>
      <c r="AL190" s="96"/>
      <c r="AM190" s="96"/>
      <c r="AN190" s="96"/>
      <c r="AO190" s="96"/>
      <c r="AP190" s="96"/>
      <c r="AQ190" s="96"/>
      <c r="AR190" s="96"/>
      <c r="AS190" s="96"/>
      <c r="AT190" s="20"/>
    </row>
    <row r="191" spans="1:46" ht="12.75">
      <c r="A191" s="17" t="s">
        <v>109</v>
      </c>
      <c r="B191" s="18" t="s">
        <v>117</v>
      </c>
      <c r="C191" s="17" t="s">
        <v>115</v>
      </c>
      <c r="D191" s="17" t="s">
        <v>53</v>
      </c>
      <c r="E191" s="17" t="s">
        <v>112</v>
      </c>
      <c r="F191" s="17" t="s">
        <v>116</v>
      </c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  <c r="X191" s="96"/>
      <c r="Y191" s="96"/>
      <c r="Z191" s="96"/>
      <c r="AA191" s="96"/>
      <c r="AB191" s="96"/>
      <c r="AC191" s="96"/>
      <c r="AD191" s="96"/>
      <c r="AE191" s="96"/>
      <c r="AF191" s="96"/>
      <c r="AG191" s="96"/>
      <c r="AH191" s="96"/>
      <c r="AI191" s="96"/>
      <c r="AJ191" s="96"/>
      <c r="AK191" s="96"/>
      <c r="AL191" s="96"/>
      <c r="AM191" s="96"/>
      <c r="AN191" s="96"/>
      <c r="AO191" s="96"/>
      <c r="AP191" s="96"/>
      <c r="AQ191" s="96"/>
      <c r="AR191" s="96"/>
      <c r="AS191" s="96"/>
      <c r="AT191" s="20"/>
    </row>
    <row r="192" spans="1:46" ht="12.75">
      <c r="A192" s="17" t="s">
        <v>109</v>
      </c>
      <c r="B192" s="18" t="s">
        <v>118</v>
      </c>
      <c r="C192" s="17" t="s">
        <v>115</v>
      </c>
      <c r="D192" s="17" t="s">
        <v>53</v>
      </c>
      <c r="E192" s="17" t="s">
        <v>112</v>
      </c>
      <c r="F192" s="17" t="s">
        <v>116</v>
      </c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  <c r="W192" s="96"/>
      <c r="X192" s="96"/>
      <c r="Y192" s="96"/>
      <c r="Z192" s="96"/>
      <c r="AA192" s="96"/>
      <c r="AB192" s="96"/>
      <c r="AC192" s="96"/>
      <c r="AD192" s="96"/>
      <c r="AE192" s="96"/>
      <c r="AF192" s="96"/>
      <c r="AG192" s="96"/>
      <c r="AH192" s="96"/>
      <c r="AI192" s="96"/>
      <c r="AJ192" s="96"/>
      <c r="AK192" s="96"/>
      <c r="AL192" s="96"/>
      <c r="AM192" s="96"/>
      <c r="AN192" s="96"/>
      <c r="AO192" s="96"/>
      <c r="AP192" s="96"/>
      <c r="AQ192" s="96"/>
      <c r="AR192" s="96"/>
      <c r="AS192" s="96"/>
      <c r="AT192" s="20"/>
    </row>
    <row r="193" spans="1:46" ht="12.75">
      <c r="A193" s="17" t="s">
        <v>109</v>
      </c>
      <c r="B193" s="18" t="s">
        <v>119</v>
      </c>
      <c r="C193" s="17" t="s">
        <v>115</v>
      </c>
      <c r="D193" s="17" t="s">
        <v>53</v>
      </c>
      <c r="E193" s="17" t="s">
        <v>112</v>
      </c>
      <c r="F193" s="17" t="s">
        <v>116</v>
      </c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  <c r="W193" s="96"/>
      <c r="X193" s="96"/>
      <c r="Y193" s="96"/>
      <c r="Z193" s="96"/>
      <c r="AA193" s="96"/>
      <c r="AB193" s="96"/>
      <c r="AC193" s="96"/>
      <c r="AD193" s="96"/>
      <c r="AE193" s="96"/>
      <c r="AF193" s="96"/>
      <c r="AG193" s="96"/>
      <c r="AH193" s="96"/>
      <c r="AI193" s="96"/>
      <c r="AJ193" s="96"/>
      <c r="AK193" s="96"/>
      <c r="AL193" s="96"/>
      <c r="AM193" s="96"/>
      <c r="AN193" s="96"/>
      <c r="AO193" s="96"/>
      <c r="AP193" s="96"/>
      <c r="AQ193" s="96"/>
      <c r="AR193" s="96"/>
      <c r="AS193" s="96"/>
      <c r="AT193" s="20"/>
    </row>
    <row r="194" spans="1:46" ht="12.75">
      <c r="A194" s="17" t="s">
        <v>109</v>
      </c>
      <c r="B194" s="18" t="s">
        <v>120</v>
      </c>
      <c r="C194" s="17" t="s">
        <v>115</v>
      </c>
      <c r="D194" s="17" t="s">
        <v>53</v>
      </c>
      <c r="E194" s="17" t="s">
        <v>112</v>
      </c>
      <c r="F194" s="17" t="s">
        <v>116</v>
      </c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  <c r="W194" s="96"/>
      <c r="X194" s="96"/>
      <c r="Y194" s="96"/>
      <c r="Z194" s="96"/>
      <c r="AA194" s="96"/>
      <c r="AB194" s="96"/>
      <c r="AC194" s="96"/>
      <c r="AD194" s="96"/>
      <c r="AE194" s="96"/>
      <c r="AF194" s="96"/>
      <c r="AG194" s="96"/>
      <c r="AH194" s="96"/>
      <c r="AI194" s="96"/>
      <c r="AJ194" s="96"/>
      <c r="AK194" s="96"/>
      <c r="AL194" s="96"/>
      <c r="AM194" s="96"/>
      <c r="AN194" s="96"/>
      <c r="AO194" s="96"/>
      <c r="AP194" s="96"/>
      <c r="AQ194" s="96"/>
      <c r="AR194" s="96"/>
      <c r="AS194" s="96"/>
      <c r="AT194" s="20"/>
    </row>
    <row r="195" spans="1:46" ht="12.75">
      <c r="A195" s="17" t="s">
        <v>109</v>
      </c>
      <c r="B195" s="18" t="s">
        <v>121</v>
      </c>
      <c r="C195" s="17" t="s">
        <v>115</v>
      </c>
      <c r="D195" s="17" t="s">
        <v>53</v>
      </c>
      <c r="E195" s="17" t="s">
        <v>112</v>
      </c>
      <c r="F195" s="17" t="s">
        <v>116</v>
      </c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  <c r="X195" s="96"/>
      <c r="Y195" s="96"/>
      <c r="Z195" s="96"/>
      <c r="AA195" s="96"/>
      <c r="AB195" s="96"/>
      <c r="AC195" s="96"/>
      <c r="AD195" s="96"/>
      <c r="AE195" s="96"/>
      <c r="AF195" s="96"/>
      <c r="AG195" s="96"/>
      <c r="AH195" s="96"/>
      <c r="AI195" s="96"/>
      <c r="AJ195" s="96"/>
      <c r="AK195" s="96"/>
      <c r="AL195" s="96"/>
      <c r="AM195" s="96"/>
      <c r="AN195" s="96"/>
      <c r="AO195" s="96"/>
      <c r="AP195" s="96"/>
      <c r="AQ195" s="96"/>
      <c r="AR195" s="96"/>
      <c r="AS195" s="96"/>
      <c r="AT195" s="20"/>
    </row>
    <row r="196" spans="1:46" ht="12.75">
      <c r="A196" s="17" t="s">
        <v>109</v>
      </c>
      <c r="B196" s="18" t="s">
        <v>122</v>
      </c>
      <c r="C196" s="17" t="s">
        <v>111</v>
      </c>
      <c r="D196" s="17" t="s">
        <v>53</v>
      </c>
      <c r="E196" s="17" t="s">
        <v>112</v>
      </c>
      <c r="F196" s="17" t="s">
        <v>116</v>
      </c>
      <c r="G196" s="96">
        <v>1</v>
      </c>
      <c r="H196" s="96">
        <v>2</v>
      </c>
      <c r="I196" s="96">
        <v>5</v>
      </c>
      <c r="J196" s="96"/>
      <c r="K196" s="96"/>
      <c r="L196" s="96"/>
      <c r="M196" s="96"/>
      <c r="N196" s="96"/>
      <c r="O196" s="96"/>
      <c r="P196" s="96"/>
      <c r="Q196" s="96"/>
      <c r="R196" s="96">
        <v>1</v>
      </c>
      <c r="S196" s="96">
        <v>1</v>
      </c>
      <c r="T196" s="96">
        <v>1</v>
      </c>
      <c r="U196" s="96">
        <v>1</v>
      </c>
      <c r="V196" s="96">
        <v>1</v>
      </c>
      <c r="W196" s="96">
        <v>1</v>
      </c>
      <c r="X196" s="96">
        <v>1</v>
      </c>
      <c r="Y196" s="96"/>
      <c r="Z196" s="96">
        <v>1</v>
      </c>
      <c r="AA196" s="96">
        <v>1</v>
      </c>
      <c r="AB196" s="96">
        <v>1</v>
      </c>
      <c r="AC196" s="96"/>
      <c r="AD196" s="96"/>
      <c r="AE196" s="96"/>
      <c r="AF196" s="96">
        <v>1</v>
      </c>
      <c r="AG196" s="96"/>
      <c r="AH196" s="96">
        <v>1</v>
      </c>
      <c r="AI196" s="96"/>
      <c r="AJ196" s="96"/>
      <c r="AK196" s="96"/>
      <c r="AL196" s="96">
        <v>1</v>
      </c>
      <c r="AM196" s="96">
        <v>1</v>
      </c>
      <c r="AN196" s="96">
        <v>5</v>
      </c>
      <c r="AO196" s="96">
        <v>10</v>
      </c>
      <c r="AP196" s="96">
        <v>2</v>
      </c>
      <c r="AQ196" s="96"/>
      <c r="AR196" s="96">
        <v>5</v>
      </c>
      <c r="AS196" s="96">
        <v>1</v>
      </c>
      <c r="AT196" s="20"/>
    </row>
    <row r="197" spans="1:46" ht="25.5">
      <c r="A197" s="17" t="s">
        <v>109</v>
      </c>
      <c r="B197" s="18" t="s">
        <v>123</v>
      </c>
      <c r="C197" s="17" t="s">
        <v>124</v>
      </c>
      <c r="D197" s="17" t="s">
        <v>53</v>
      </c>
      <c r="E197" s="17" t="s">
        <v>112</v>
      </c>
      <c r="F197" s="17" t="s">
        <v>116</v>
      </c>
      <c r="G197" s="96">
        <v>1</v>
      </c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  <c r="W197" s="96"/>
      <c r="X197" s="96"/>
      <c r="Y197" s="96"/>
      <c r="Z197" s="96"/>
      <c r="AA197" s="96"/>
      <c r="AB197" s="96"/>
      <c r="AC197" s="96"/>
      <c r="AD197" s="96"/>
      <c r="AE197" s="96"/>
      <c r="AF197" s="96"/>
      <c r="AG197" s="96"/>
      <c r="AH197" s="96"/>
      <c r="AI197" s="96"/>
      <c r="AJ197" s="96"/>
      <c r="AK197" s="96"/>
      <c r="AL197" s="96"/>
      <c r="AM197" s="96"/>
      <c r="AN197" s="96"/>
      <c r="AO197" s="96"/>
      <c r="AP197" s="96"/>
      <c r="AQ197" s="96"/>
      <c r="AR197" s="96"/>
      <c r="AS197" s="96"/>
      <c r="AT197" s="20"/>
    </row>
    <row r="198" spans="1:46" ht="25.5">
      <c r="A198" s="17" t="s">
        <v>109</v>
      </c>
      <c r="B198" s="18" t="s">
        <v>123</v>
      </c>
      <c r="C198" s="17" t="s">
        <v>125</v>
      </c>
      <c r="D198" s="17" t="s">
        <v>53</v>
      </c>
      <c r="E198" s="17" t="s">
        <v>112</v>
      </c>
      <c r="F198" s="17" t="s">
        <v>116</v>
      </c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6"/>
      <c r="X198" s="96"/>
      <c r="Y198" s="96"/>
      <c r="Z198" s="96"/>
      <c r="AA198" s="96"/>
      <c r="AB198" s="96"/>
      <c r="AC198" s="96"/>
      <c r="AD198" s="96"/>
      <c r="AE198" s="96"/>
      <c r="AF198" s="96"/>
      <c r="AG198" s="96"/>
      <c r="AH198" s="96"/>
      <c r="AI198" s="96"/>
      <c r="AJ198" s="96"/>
      <c r="AK198" s="96"/>
      <c r="AL198" s="96"/>
      <c r="AM198" s="96"/>
      <c r="AN198" s="96"/>
      <c r="AO198" s="96"/>
      <c r="AP198" s="96"/>
      <c r="AQ198" s="96"/>
      <c r="AR198" s="96"/>
      <c r="AS198" s="96"/>
      <c r="AT198" s="20"/>
    </row>
    <row r="199" spans="1:46" ht="25.5">
      <c r="A199" s="17" t="s">
        <v>109</v>
      </c>
      <c r="B199" s="18" t="s">
        <v>123</v>
      </c>
      <c r="C199" s="17" t="s">
        <v>126</v>
      </c>
      <c r="D199" s="17" t="s">
        <v>53</v>
      </c>
      <c r="E199" s="17" t="s">
        <v>112</v>
      </c>
      <c r="F199" s="17" t="s">
        <v>116</v>
      </c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  <c r="W199" s="96"/>
      <c r="X199" s="96"/>
      <c r="Y199" s="96"/>
      <c r="Z199" s="96"/>
      <c r="AA199" s="96"/>
      <c r="AB199" s="96"/>
      <c r="AC199" s="96"/>
      <c r="AD199" s="96"/>
      <c r="AE199" s="96"/>
      <c r="AF199" s="96"/>
      <c r="AG199" s="96"/>
      <c r="AH199" s="96"/>
      <c r="AI199" s="96"/>
      <c r="AJ199" s="96"/>
      <c r="AK199" s="96"/>
      <c r="AL199" s="96"/>
      <c r="AM199" s="96"/>
      <c r="AN199" s="96"/>
      <c r="AO199" s="96"/>
      <c r="AP199" s="96"/>
      <c r="AQ199" s="96"/>
      <c r="AR199" s="96"/>
      <c r="AS199" s="96"/>
      <c r="AT199" s="20"/>
    </row>
    <row r="200" spans="1:46" ht="25.5">
      <c r="A200" s="17" t="s">
        <v>109</v>
      </c>
      <c r="B200" s="18" t="s">
        <v>123</v>
      </c>
      <c r="C200" s="17" t="s">
        <v>127</v>
      </c>
      <c r="D200" s="17" t="s">
        <v>53</v>
      </c>
      <c r="E200" s="17" t="s">
        <v>112</v>
      </c>
      <c r="F200" s="17" t="s">
        <v>116</v>
      </c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  <c r="W200" s="96"/>
      <c r="X200" s="96"/>
      <c r="Y200" s="96"/>
      <c r="Z200" s="96"/>
      <c r="AA200" s="96"/>
      <c r="AB200" s="96"/>
      <c r="AC200" s="96"/>
      <c r="AD200" s="96"/>
      <c r="AE200" s="96"/>
      <c r="AF200" s="96"/>
      <c r="AG200" s="96"/>
      <c r="AH200" s="96"/>
      <c r="AI200" s="96"/>
      <c r="AJ200" s="96"/>
      <c r="AK200" s="96"/>
      <c r="AL200" s="96"/>
      <c r="AM200" s="96"/>
      <c r="AN200" s="96"/>
      <c r="AO200" s="96"/>
      <c r="AP200" s="96"/>
      <c r="AQ200" s="96"/>
      <c r="AR200" s="96"/>
      <c r="AS200" s="96"/>
      <c r="AT200" s="20"/>
    </row>
    <row r="201" spans="1:46" ht="25.5">
      <c r="A201" s="17" t="s">
        <v>109</v>
      </c>
      <c r="B201" s="18" t="s">
        <v>123</v>
      </c>
      <c r="C201" s="17" t="s">
        <v>128</v>
      </c>
      <c r="D201" s="17" t="s">
        <v>53</v>
      </c>
      <c r="E201" s="17" t="s">
        <v>112</v>
      </c>
      <c r="F201" s="17" t="s">
        <v>116</v>
      </c>
      <c r="G201" s="96">
        <v>1</v>
      </c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  <c r="X201" s="96"/>
      <c r="Y201" s="96"/>
      <c r="Z201" s="96"/>
      <c r="AA201" s="96"/>
      <c r="AB201" s="96"/>
      <c r="AC201" s="96"/>
      <c r="AD201" s="96"/>
      <c r="AE201" s="96"/>
      <c r="AF201" s="96"/>
      <c r="AG201" s="96"/>
      <c r="AH201" s="96"/>
      <c r="AI201" s="96"/>
      <c r="AJ201" s="96"/>
      <c r="AK201" s="96"/>
      <c r="AL201" s="96"/>
      <c r="AM201" s="96"/>
      <c r="AN201" s="96">
        <v>3</v>
      </c>
      <c r="AO201" s="96">
        <v>6</v>
      </c>
      <c r="AP201" s="96">
        <v>1</v>
      </c>
      <c r="AQ201" s="96"/>
      <c r="AR201" s="96">
        <v>1</v>
      </c>
      <c r="AS201" s="96"/>
      <c r="AT201" s="20"/>
    </row>
    <row r="202" spans="1:46" ht="25.5">
      <c r="A202" s="17" t="s">
        <v>109</v>
      </c>
      <c r="B202" s="18" t="s">
        <v>123</v>
      </c>
      <c r="C202" s="17" t="s">
        <v>129</v>
      </c>
      <c r="D202" s="17" t="s">
        <v>53</v>
      </c>
      <c r="E202" s="17" t="s">
        <v>112</v>
      </c>
      <c r="F202" s="17" t="s">
        <v>116</v>
      </c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  <c r="X202" s="96"/>
      <c r="Y202" s="96"/>
      <c r="Z202" s="96"/>
      <c r="AA202" s="96"/>
      <c r="AB202" s="96"/>
      <c r="AC202" s="96"/>
      <c r="AD202" s="96"/>
      <c r="AE202" s="96"/>
      <c r="AF202" s="96"/>
      <c r="AG202" s="96"/>
      <c r="AH202" s="96"/>
      <c r="AI202" s="96"/>
      <c r="AJ202" s="96"/>
      <c r="AK202" s="96"/>
      <c r="AL202" s="96"/>
      <c r="AM202" s="96"/>
      <c r="AN202" s="96">
        <v>1</v>
      </c>
      <c r="AO202" s="96">
        <v>3</v>
      </c>
      <c r="AP202" s="96">
        <v>1</v>
      </c>
      <c r="AQ202" s="96"/>
      <c r="AR202" s="96">
        <v>1</v>
      </c>
      <c r="AS202" s="96"/>
      <c r="AT202" s="20"/>
    </row>
    <row r="203" spans="1:46" ht="25.5">
      <c r="A203" s="17" t="s">
        <v>109</v>
      </c>
      <c r="B203" s="18" t="s">
        <v>123</v>
      </c>
      <c r="C203" s="17" t="s">
        <v>130</v>
      </c>
      <c r="D203" s="17" t="s">
        <v>53</v>
      </c>
      <c r="E203" s="17" t="s">
        <v>112</v>
      </c>
      <c r="F203" s="17" t="s">
        <v>116</v>
      </c>
      <c r="G203" s="96">
        <v>1</v>
      </c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>
        <v>1</v>
      </c>
      <c r="S203" s="96"/>
      <c r="T203" s="96"/>
      <c r="U203" s="96"/>
      <c r="V203" s="96"/>
      <c r="W203" s="96"/>
      <c r="X203" s="96"/>
      <c r="Y203" s="96"/>
      <c r="Z203" s="96"/>
      <c r="AA203" s="96"/>
      <c r="AB203" s="96"/>
      <c r="AC203" s="96"/>
      <c r="AD203" s="96"/>
      <c r="AE203" s="96"/>
      <c r="AF203" s="96"/>
      <c r="AG203" s="96"/>
      <c r="AH203" s="96"/>
      <c r="AI203" s="96"/>
      <c r="AJ203" s="96"/>
      <c r="AK203" s="96"/>
      <c r="AL203" s="96"/>
      <c r="AM203" s="96"/>
      <c r="AN203" s="96"/>
      <c r="AO203" s="96"/>
      <c r="AP203" s="96"/>
      <c r="AQ203" s="96"/>
      <c r="AR203" s="96"/>
      <c r="AS203" s="96">
        <v>1</v>
      </c>
      <c r="AT203" s="20"/>
    </row>
    <row r="204" spans="1:46" ht="25.5">
      <c r="A204" s="17" t="s">
        <v>109</v>
      </c>
      <c r="B204" s="18" t="s">
        <v>123</v>
      </c>
      <c r="C204" s="17" t="s">
        <v>131</v>
      </c>
      <c r="D204" s="17" t="s">
        <v>53</v>
      </c>
      <c r="E204" s="17" t="s">
        <v>112</v>
      </c>
      <c r="F204" s="17" t="s">
        <v>116</v>
      </c>
      <c r="G204" s="96">
        <v>1</v>
      </c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>
        <v>1</v>
      </c>
      <c r="S204" s="96"/>
      <c r="T204" s="96"/>
      <c r="U204" s="96"/>
      <c r="V204" s="96"/>
      <c r="W204" s="96"/>
      <c r="X204" s="96"/>
      <c r="Y204" s="96"/>
      <c r="Z204" s="96"/>
      <c r="AA204" s="96"/>
      <c r="AB204" s="96"/>
      <c r="AC204" s="96"/>
      <c r="AD204" s="96"/>
      <c r="AE204" s="96"/>
      <c r="AF204" s="96"/>
      <c r="AG204" s="96"/>
      <c r="AH204" s="96"/>
      <c r="AI204" s="96"/>
      <c r="AJ204" s="96"/>
      <c r="AK204" s="96"/>
      <c r="AL204" s="96"/>
      <c r="AM204" s="96"/>
      <c r="AN204" s="96"/>
      <c r="AO204" s="96"/>
      <c r="AP204" s="96"/>
      <c r="AQ204" s="96"/>
      <c r="AR204" s="96"/>
      <c r="AS204" s="96">
        <v>1</v>
      </c>
      <c r="AT204" s="20"/>
    </row>
    <row r="205" spans="1:46" ht="25.5">
      <c r="A205" s="17" t="s">
        <v>109</v>
      </c>
      <c r="B205" s="18" t="s">
        <v>123</v>
      </c>
      <c r="C205" s="17" t="s">
        <v>132</v>
      </c>
      <c r="D205" s="17" t="s">
        <v>53</v>
      </c>
      <c r="E205" s="17" t="s">
        <v>112</v>
      </c>
      <c r="F205" s="17" t="s">
        <v>116</v>
      </c>
      <c r="G205" s="96">
        <v>1</v>
      </c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>
        <v>1</v>
      </c>
      <c r="S205" s="96"/>
      <c r="T205" s="96"/>
      <c r="U205" s="96"/>
      <c r="V205" s="96"/>
      <c r="W205" s="96"/>
      <c r="X205" s="96"/>
      <c r="Y205" s="96"/>
      <c r="Z205" s="96"/>
      <c r="AA205" s="96"/>
      <c r="AB205" s="96"/>
      <c r="AC205" s="96"/>
      <c r="AD205" s="96"/>
      <c r="AE205" s="96"/>
      <c r="AF205" s="96"/>
      <c r="AG205" s="96"/>
      <c r="AH205" s="96"/>
      <c r="AI205" s="96"/>
      <c r="AJ205" s="96"/>
      <c r="AK205" s="96"/>
      <c r="AL205" s="96"/>
      <c r="AM205" s="96"/>
      <c r="AN205" s="96"/>
      <c r="AO205" s="96"/>
      <c r="AP205" s="96"/>
      <c r="AQ205" s="96"/>
      <c r="AR205" s="96"/>
      <c r="AS205" s="96">
        <v>1</v>
      </c>
      <c r="AT205" s="20"/>
    </row>
    <row r="206" spans="1:46" ht="25.5">
      <c r="A206" s="17" t="s">
        <v>109</v>
      </c>
      <c r="B206" s="18" t="s">
        <v>123</v>
      </c>
      <c r="C206" s="17" t="s">
        <v>133</v>
      </c>
      <c r="D206" s="17" t="s">
        <v>53</v>
      </c>
      <c r="E206" s="17" t="s">
        <v>112</v>
      </c>
      <c r="F206" s="17" t="s">
        <v>116</v>
      </c>
      <c r="G206" s="96">
        <v>1</v>
      </c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>
        <v>1</v>
      </c>
      <c r="S206" s="96"/>
      <c r="T206" s="96"/>
      <c r="U206" s="96"/>
      <c r="V206" s="96"/>
      <c r="W206" s="96"/>
      <c r="X206" s="96"/>
      <c r="Y206" s="96"/>
      <c r="Z206" s="96"/>
      <c r="AA206" s="96"/>
      <c r="AB206" s="96"/>
      <c r="AC206" s="96"/>
      <c r="AD206" s="96"/>
      <c r="AE206" s="96"/>
      <c r="AF206" s="96"/>
      <c r="AG206" s="96"/>
      <c r="AH206" s="96"/>
      <c r="AI206" s="96"/>
      <c r="AJ206" s="96"/>
      <c r="AK206" s="96"/>
      <c r="AL206" s="96"/>
      <c r="AM206" s="96"/>
      <c r="AN206" s="96"/>
      <c r="AO206" s="96"/>
      <c r="AP206" s="96"/>
      <c r="AQ206" s="96"/>
      <c r="AR206" s="96"/>
      <c r="AS206" s="96">
        <v>1</v>
      </c>
      <c r="AT206" s="20"/>
    </row>
    <row r="207" spans="1:46" ht="25.5">
      <c r="A207" s="17" t="s">
        <v>109</v>
      </c>
      <c r="B207" s="18" t="s">
        <v>123</v>
      </c>
      <c r="C207" s="17" t="s">
        <v>125</v>
      </c>
      <c r="D207" s="17" t="s">
        <v>53</v>
      </c>
      <c r="E207" s="17" t="s">
        <v>112</v>
      </c>
      <c r="F207" s="17" t="s">
        <v>116</v>
      </c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  <c r="X207" s="96"/>
      <c r="Y207" s="96"/>
      <c r="Z207" s="96"/>
      <c r="AA207" s="96"/>
      <c r="AB207" s="96"/>
      <c r="AC207" s="96"/>
      <c r="AD207" s="96"/>
      <c r="AE207" s="96"/>
      <c r="AF207" s="96"/>
      <c r="AG207" s="96"/>
      <c r="AH207" s="96"/>
      <c r="AI207" s="96"/>
      <c r="AJ207" s="96"/>
      <c r="AK207" s="96"/>
      <c r="AL207" s="96"/>
      <c r="AM207" s="96"/>
      <c r="AN207" s="96"/>
      <c r="AO207" s="96"/>
      <c r="AP207" s="96"/>
      <c r="AQ207" s="96"/>
      <c r="AR207" s="96"/>
      <c r="AS207" s="96"/>
      <c r="AT207" s="20"/>
    </row>
    <row r="208" spans="1:46" ht="25.5">
      <c r="A208" s="17" t="s">
        <v>109</v>
      </c>
      <c r="B208" s="18" t="s">
        <v>123</v>
      </c>
      <c r="C208" s="17" t="s">
        <v>126</v>
      </c>
      <c r="D208" s="17" t="s">
        <v>53</v>
      </c>
      <c r="E208" s="17" t="s">
        <v>112</v>
      </c>
      <c r="F208" s="17" t="s">
        <v>116</v>
      </c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  <c r="X208" s="96"/>
      <c r="Y208" s="96"/>
      <c r="Z208" s="96"/>
      <c r="AA208" s="96"/>
      <c r="AB208" s="96"/>
      <c r="AC208" s="96"/>
      <c r="AD208" s="96"/>
      <c r="AE208" s="96"/>
      <c r="AF208" s="96"/>
      <c r="AG208" s="96"/>
      <c r="AH208" s="96"/>
      <c r="AI208" s="96"/>
      <c r="AJ208" s="96"/>
      <c r="AK208" s="96"/>
      <c r="AL208" s="96"/>
      <c r="AM208" s="96"/>
      <c r="AN208" s="96"/>
      <c r="AO208" s="96"/>
      <c r="AP208" s="96"/>
      <c r="AQ208" s="96"/>
      <c r="AR208" s="96"/>
      <c r="AS208" s="96"/>
      <c r="AT208" s="20"/>
    </row>
    <row r="209" spans="1:46" ht="25.5">
      <c r="A209" s="17" t="s">
        <v>109</v>
      </c>
      <c r="B209" s="18" t="s">
        <v>123</v>
      </c>
      <c r="C209" s="17" t="s">
        <v>127</v>
      </c>
      <c r="D209" s="17" t="s">
        <v>53</v>
      </c>
      <c r="E209" s="17" t="s">
        <v>112</v>
      </c>
      <c r="F209" s="17" t="s">
        <v>116</v>
      </c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  <c r="W209" s="96"/>
      <c r="X209" s="96"/>
      <c r="Y209" s="96"/>
      <c r="Z209" s="96"/>
      <c r="AA209" s="96"/>
      <c r="AB209" s="96"/>
      <c r="AC209" s="96"/>
      <c r="AD209" s="96"/>
      <c r="AE209" s="96"/>
      <c r="AF209" s="96"/>
      <c r="AG209" s="96"/>
      <c r="AH209" s="96"/>
      <c r="AI209" s="96"/>
      <c r="AJ209" s="96"/>
      <c r="AK209" s="96"/>
      <c r="AL209" s="96"/>
      <c r="AM209" s="96"/>
      <c r="AN209" s="96"/>
      <c r="AO209" s="96"/>
      <c r="AP209" s="96"/>
      <c r="AQ209" s="96"/>
      <c r="AR209" s="96"/>
      <c r="AS209" s="96"/>
      <c r="AT209" s="20"/>
    </row>
    <row r="210" spans="1:46" ht="25.5">
      <c r="A210" s="17" t="s">
        <v>109</v>
      </c>
      <c r="B210" s="18" t="s">
        <v>123</v>
      </c>
      <c r="C210" s="17" t="s">
        <v>128</v>
      </c>
      <c r="D210" s="17" t="s">
        <v>53</v>
      </c>
      <c r="E210" s="17" t="s">
        <v>112</v>
      </c>
      <c r="F210" s="17" t="s">
        <v>116</v>
      </c>
      <c r="G210" s="96">
        <v>1</v>
      </c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  <c r="W210" s="96"/>
      <c r="X210" s="96"/>
      <c r="Y210" s="96"/>
      <c r="Z210" s="96"/>
      <c r="AA210" s="96"/>
      <c r="AB210" s="96"/>
      <c r="AC210" s="96"/>
      <c r="AD210" s="96"/>
      <c r="AE210" s="96"/>
      <c r="AF210" s="96"/>
      <c r="AG210" s="96"/>
      <c r="AH210" s="96"/>
      <c r="AI210" s="96"/>
      <c r="AJ210" s="96"/>
      <c r="AK210" s="96"/>
      <c r="AL210" s="96"/>
      <c r="AM210" s="96"/>
      <c r="AN210" s="96">
        <v>3</v>
      </c>
      <c r="AO210" s="96">
        <v>6</v>
      </c>
      <c r="AP210" s="96">
        <v>1</v>
      </c>
      <c r="AQ210" s="96"/>
      <c r="AR210" s="96">
        <v>1</v>
      </c>
      <c r="AS210" s="96"/>
      <c r="AT210" s="20"/>
    </row>
    <row r="211" spans="1:46" ht="25.5">
      <c r="A211" s="17" t="s">
        <v>109</v>
      </c>
      <c r="B211" s="18" t="s">
        <v>123</v>
      </c>
      <c r="C211" s="17" t="s">
        <v>129</v>
      </c>
      <c r="D211" s="17" t="s">
        <v>53</v>
      </c>
      <c r="E211" s="17" t="s">
        <v>112</v>
      </c>
      <c r="F211" s="17" t="s">
        <v>116</v>
      </c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96"/>
      <c r="W211" s="96"/>
      <c r="X211" s="96"/>
      <c r="Y211" s="96"/>
      <c r="Z211" s="96"/>
      <c r="AA211" s="96"/>
      <c r="AB211" s="96"/>
      <c r="AC211" s="96"/>
      <c r="AD211" s="96"/>
      <c r="AE211" s="96"/>
      <c r="AF211" s="96"/>
      <c r="AG211" s="96"/>
      <c r="AH211" s="96"/>
      <c r="AI211" s="96"/>
      <c r="AJ211" s="96"/>
      <c r="AK211" s="96"/>
      <c r="AL211" s="96"/>
      <c r="AM211" s="96"/>
      <c r="AN211" s="96">
        <v>1</v>
      </c>
      <c r="AO211" s="96">
        <v>3</v>
      </c>
      <c r="AP211" s="96">
        <v>1</v>
      </c>
      <c r="AQ211" s="96"/>
      <c r="AR211" s="96">
        <v>1</v>
      </c>
      <c r="AS211" s="96"/>
      <c r="AT211" s="20"/>
    </row>
    <row r="212" spans="1:46" ht="25.5">
      <c r="A212" s="17" t="s">
        <v>109</v>
      </c>
      <c r="B212" s="18" t="s">
        <v>123</v>
      </c>
      <c r="C212" s="17" t="s">
        <v>130</v>
      </c>
      <c r="D212" s="17" t="s">
        <v>53</v>
      </c>
      <c r="E212" s="17" t="s">
        <v>112</v>
      </c>
      <c r="F212" s="17" t="s">
        <v>116</v>
      </c>
      <c r="G212" s="96">
        <v>1</v>
      </c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>
        <v>1</v>
      </c>
      <c r="S212" s="96"/>
      <c r="T212" s="96"/>
      <c r="U212" s="96"/>
      <c r="V212" s="96"/>
      <c r="W212" s="96"/>
      <c r="X212" s="96"/>
      <c r="Y212" s="96"/>
      <c r="Z212" s="96"/>
      <c r="AA212" s="96"/>
      <c r="AB212" s="96"/>
      <c r="AC212" s="96"/>
      <c r="AD212" s="96"/>
      <c r="AE212" s="96"/>
      <c r="AF212" s="96"/>
      <c r="AG212" s="96"/>
      <c r="AH212" s="96"/>
      <c r="AI212" s="96"/>
      <c r="AJ212" s="96"/>
      <c r="AK212" s="96"/>
      <c r="AL212" s="96"/>
      <c r="AM212" s="96"/>
      <c r="AN212" s="96"/>
      <c r="AO212" s="96"/>
      <c r="AP212" s="96"/>
      <c r="AQ212" s="96"/>
      <c r="AR212" s="96"/>
      <c r="AS212" s="96">
        <v>1</v>
      </c>
      <c r="AT212" s="20"/>
    </row>
    <row r="213" spans="1:46" ht="25.5">
      <c r="A213" s="17" t="s">
        <v>109</v>
      </c>
      <c r="B213" s="18" t="s">
        <v>123</v>
      </c>
      <c r="C213" s="17" t="s">
        <v>131</v>
      </c>
      <c r="D213" s="17" t="s">
        <v>53</v>
      </c>
      <c r="E213" s="17" t="s">
        <v>112</v>
      </c>
      <c r="F213" s="17" t="s">
        <v>116</v>
      </c>
      <c r="G213" s="96">
        <v>1</v>
      </c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>
        <v>1</v>
      </c>
      <c r="S213" s="96"/>
      <c r="T213" s="96"/>
      <c r="U213" s="96"/>
      <c r="V213" s="96"/>
      <c r="W213" s="96"/>
      <c r="X213" s="96"/>
      <c r="Y213" s="96"/>
      <c r="Z213" s="96"/>
      <c r="AA213" s="96"/>
      <c r="AB213" s="96"/>
      <c r="AC213" s="96"/>
      <c r="AD213" s="96"/>
      <c r="AE213" s="96"/>
      <c r="AF213" s="96"/>
      <c r="AG213" s="96"/>
      <c r="AH213" s="96"/>
      <c r="AI213" s="96"/>
      <c r="AJ213" s="96"/>
      <c r="AK213" s="96"/>
      <c r="AL213" s="96"/>
      <c r="AM213" s="96"/>
      <c r="AN213" s="96"/>
      <c r="AO213" s="96"/>
      <c r="AP213" s="96"/>
      <c r="AQ213" s="96"/>
      <c r="AR213" s="96"/>
      <c r="AS213" s="96">
        <v>1</v>
      </c>
      <c r="AT213" s="20"/>
    </row>
    <row r="214" spans="1:46" ht="25.5">
      <c r="A214" s="17" t="s">
        <v>109</v>
      </c>
      <c r="B214" s="18" t="s">
        <v>123</v>
      </c>
      <c r="C214" s="17" t="s">
        <v>132</v>
      </c>
      <c r="D214" s="17" t="s">
        <v>53</v>
      </c>
      <c r="E214" s="17" t="s">
        <v>112</v>
      </c>
      <c r="F214" s="17" t="s">
        <v>116</v>
      </c>
      <c r="G214" s="96">
        <v>1</v>
      </c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>
        <v>1</v>
      </c>
      <c r="S214" s="96"/>
      <c r="T214" s="96"/>
      <c r="U214" s="96"/>
      <c r="V214" s="96"/>
      <c r="W214" s="96"/>
      <c r="X214" s="96"/>
      <c r="Y214" s="96"/>
      <c r="Z214" s="96"/>
      <c r="AA214" s="96"/>
      <c r="AB214" s="96"/>
      <c r="AC214" s="96"/>
      <c r="AD214" s="96"/>
      <c r="AE214" s="96"/>
      <c r="AF214" s="96"/>
      <c r="AG214" s="96"/>
      <c r="AH214" s="96"/>
      <c r="AI214" s="96"/>
      <c r="AJ214" s="96"/>
      <c r="AK214" s="96"/>
      <c r="AL214" s="96"/>
      <c r="AM214" s="96"/>
      <c r="AN214" s="96"/>
      <c r="AO214" s="96"/>
      <c r="AP214" s="96"/>
      <c r="AQ214" s="96"/>
      <c r="AR214" s="96"/>
      <c r="AS214" s="96">
        <v>1</v>
      </c>
      <c r="AT214" s="20"/>
    </row>
    <row r="215" spans="1:46" ht="25.5">
      <c r="A215" s="17" t="s">
        <v>109</v>
      </c>
      <c r="B215" s="18" t="s">
        <v>123</v>
      </c>
      <c r="C215" s="17" t="s">
        <v>133</v>
      </c>
      <c r="D215" s="17" t="s">
        <v>53</v>
      </c>
      <c r="E215" s="17" t="s">
        <v>112</v>
      </c>
      <c r="F215" s="17" t="s">
        <v>116</v>
      </c>
      <c r="G215" s="96">
        <v>1</v>
      </c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>
        <v>1</v>
      </c>
      <c r="S215" s="96"/>
      <c r="T215" s="96"/>
      <c r="U215" s="96"/>
      <c r="V215" s="96"/>
      <c r="W215" s="96"/>
      <c r="X215" s="96"/>
      <c r="Y215" s="96"/>
      <c r="Z215" s="96"/>
      <c r="AA215" s="96"/>
      <c r="AB215" s="96"/>
      <c r="AC215" s="96"/>
      <c r="AD215" s="96"/>
      <c r="AE215" s="96"/>
      <c r="AF215" s="96"/>
      <c r="AG215" s="96"/>
      <c r="AH215" s="96"/>
      <c r="AI215" s="96"/>
      <c r="AJ215" s="96"/>
      <c r="AK215" s="96"/>
      <c r="AL215" s="96"/>
      <c r="AM215" s="96"/>
      <c r="AN215" s="96"/>
      <c r="AO215" s="96"/>
      <c r="AP215" s="96"/>
      <c r="AQ215" s="96"/>
      <c r="AR215" s="96"/>
      <c r="AS215" s="96">
        <v>1</v>
      </c>
      <c r="AT215" s="20"/>
    </row>
    <row r="216" spans="1:46" ht="25.5">
      <c r="A216" s="17" t="s">
        <v>109</v>
      </c>
      <c r="B216" s="18" t="s">
        <v>123</v>
      </c>
      <c r="C216" s="17" t="s">
        <v>125</v>
      </c>
      <c r="D216" s="17" t="s">
        <v>53</v>
      </c>
      <c r="E216" s="17" t="s">
        <v>112</v>
      </c>
      <c r="F216" s="17" t="s">
        <v>116</v>
      </c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  <c r="W216" s="96"/>
      <c r="X216" s="96"/>
      <c r="Y216" s="96"/>
      <c r="Z216" s="96"/>
      <c r="AA216" s="96"/>
      <c r="AB216" s="96"/>
      <c r="AC216" s="96"/>
      <c r="AD216" s="96"/>
      <c r="AE216" s="96"/>
      <c r="AF216" s="96"/>
      <c r="AG216" s="96"/>
      <c r="AH216" s="96"/>
      <c r="AI216" s="96"/>
      <c r="AJ216" s="96"/>
      <c r="AK216" s="96"/>
      <c r="AL216" s="96"/>
      <c r="AM216" s="96"/>
      <c r="AN216" s="96"/>
      <c r="AO216" s="96"/>
      <c r="AP216" s="96"/>
      <c r="AQ216" s="96"/>
      <c r="AR216" s="96"/>
      <c r="AS216" s="96"/>
      <c r="AT216" s="20"/>
    </row>
    <row r="217" spans="1:46" ht="25.5">
      <c r="A217" s="17" t="s">
        <v>109</v>
      </c>
      <c r="B217" s="18" t="s">
        <v>123</v>
      </c>
      <c r="C217" s="17" t="s">
        <v>126</v>
      </c>
      <c r="D217" s="17" t="s">
        <v>53</v>
      </c>
      <c r="E217" s="17" t="s">
        <v>112</v>
      </c>
      <c r="F217" s="17" t="s">
        <v>116</v>
      </c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96"/>
      <c r="W217" s="96"/>
      <c r="X217" s="96"/>
      <c r="Y217" s="96"/>
      <c r="Z217" s="96"/>
      <c r="AA217" s="96"/>
      <c r="AB217" s="96"/>
      <c r="AC217" s="96"/>
      <c r="AD217" s="96"/>
      <c r="AE217" s="96"/>
      <c r="AF217" s="96"/>
      <c r="AG217" s="96"/>
      <c r="AH217" s="96"/>
      <c r="AI217" s="96"/>
      <c r="AJ217" s="96"/>
      <c r="AK217" s="96"/>
      <c r="AL217" s="96"/>
      <c r="AM217" s="96"/>
      <c r="AN217" s="96"/>
      <c r="AO217" s="96"/>
      <c r="AP217" s="96"/>
      <c r="AQ217" s="96"/>
      <c r="AR217" s="96"/>
      <c r="AS217" s="96"/>
      <c r="AT217" s="20"/>
    </row>
    <row r="218" spans="1:46" ht="25.5">
      <c r="A218" s="17" t="s">
        <v>109</v>
      </c>
      <c r="B218" s="18" t="s">
        <v>123</v>
      </c>
      <c r="C218" s="17" t="s">
        <v>127</v>
      </c>
      <c r="D218" s="17" t="s">
        <v>53</v>
      </c>
      <c r="E218" s="17" t="s">
        <v>112</v>
      </c>
      <c r="F218" s="17" t="s">
        <v>116</v>
      </c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96"/>
      <c r="W218" s="96"/>
      <c r="X218" s="96"/>
      <c r="Y218" s="96"/>
      <c r="Z218" s="96"/>
      <c r="AA218" s="96"/>
      <c r="AB218" s="96"/>
      <c r="AC218" s="96"/>
      <c r="AD218" s="96"/>
      <c r="AE218" s="96"/>
      <c r="AF218" s="96"/>
      <c r="AG218" s="96"/>
      <c r="AH218" s="96"/>
      <c r="AI218" s="96"/>
      <c r="AJ218" s="96"/>
      <c r="AK218" s="96"/>
      <c r="AL218" s="96"/>
      <c r="AM218" s="96"/>
      <c r="AN218" s="96"/>
      <c r="AO218" s="96"/>
      <c r="AP218" s="96"/>
      <c r="AQ218" s="96"/>
      <c r="AR218" s="96"/>
      <c r="AS218" s="96"/>
      <c r="AT218" s="20"/>
    </row>
    <row r="219" spans="1:46" ht="25.5">
      <c r="A219" s="17" t="s">
        <v>109</v>
      </c>
      <c r="B219" s="18" t="s">
        <v>123</v>
      </c>
      <c r="C219" s="17" t="s">
        <v>128</v>
      </c>
      <c r="D219" s="17" t="s">
        <v>53</v>
      </c>
      <c r="E219" s="17" t="s">
        <v>112</v>
      </c>
      <c r="F219" s="17" t="s">
        <v>116</v>
      </c>
      <c r="G219" s="96">
        <v>1</v>
      </c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  <c r="W219" s="96"/>
      <c r="X219" s="96"/>
      <c r="Y219" s="96"/>
      <c r="Z219" s="96"/>
      <c r="AA219" s="96"/>
      <c r="AB219" s="96"/>
      <c r="AC219" s="96"/>
      <c r="AD219" s="96"/>
      <c r="AE219" s="96"/>
      <c r="AF219" s="96"/>
      <c r="AG219" s="96"/>
      <c r="AH219" s="96"/>
      <c r="AI219" s="96"/>
      <c r="AJ219" s="96"/>
      <c r="AK219" s="96"/>
      <c r="AL219" s="96"/>
      <c r="AM219" s="96"/>
      <c r="AN219" s="96">
        <v>3</v>
      </c>
      <c r="AO219" s="96">
        <v>6</v>
      </c>
      <c r="AP219" s="96">
        <v>1</v>
      </c>
      <c r="AQ219" s="96"/>
      <c r="AR219" s="96">
        <v>1</v>
      </c>
      <c r="AS219" s="96"/>
      <c r="AT219" s="20"/>
    </row>
    <row r="220" spans="1:46" ht="25.5">
      <c r="A220" s="17" t="s">
        <v>109</v>
      </c>
      <c r="B220" s="18" t="s">
        <v>123</v>
      </c>
      <c r="C220" s="17" t="s">
        <v>129</v>
      </c>
      <c r="D220" s="17" t="s">
        <v>53</v>
      </c>
      <c r="E220" s="17" t="s">
        <v>112</v>
      </c>
      <c r="F220" s="17" t="s">
        <v>116</v>
      </c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  <c r="W220" s="96"/>
      <c r="X220" s="96"/>
      <c r="Y220" s="96"/>
      <c r="Z220" s="96"/>
      <c r="AA220" s="96"/>
      <c r="AB220" s="96"/>
      <c r="AC220" s="96"/>
      <c r="AD220" s="96"/>
      <c r="AE220" s="96"/>
      <c r="AF220" s="96"/>
      <c r="AG220" s="96"/>
      <c r="AH220" s="96"/>
      <c r="AI220" s="96"/>
      <c r="AJ220" s="96"/>
      <c r="AK220" s="96"/>
      <c r="AL220" s="96"/>
      <c r="AM220" s="96"/>
      <c r="AN220" s="96">
        <v>1</v>
      </c>
      <c r="AO220" s="96">
        <v>3</v>
      </c>
      <c r="AP220" s="96">
        <v>1</v>
      </c>
      <c r="AQ220" s="96"/>
      <c r="AR220" s="96">
        <v>1</v>
      </c>
      <c r="AS220" s="96"/>
      <c r="AT220" s="20"/>
    </row>
    <row r="221" spans="1:46" ht="25.5">
      <c r="A221" s="17" t="s">
        <v>109</v>
      </c>
      <c r="B221" s="18" t="s">
        <v>123</v>
      </c>
      <c r="C221" s="17" t="s">
        <v>130</v>
      </c>
      <c r="D221" s="17" t="s">
        <v>53</v>
      </c>
      <c r="E221" s="17" t="s">
        <v>112</v>
      </c>
      <c r="F221" s="17" t="s">
        <v>116</v>
      </c>
      <c r="G221" s="96">
        <v>1</v>
      </c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>
        <v>1</v>
      </c>
      <c r="S221" s="96"/>
      <c r="T221" s="96"/>
      <c r="U221" s="96"/>
      <c r="V221" s="96"/>
      <c r="W221" s="96"/>
      <c r="X221" s="96"/>
      <c r="Y221" s="96"/>
      <c r="Z221" s="96"/>
      <c r="AA221" s="96"/>
      <c r="AB221" s="96"/>
      <c r="AC221" s="96"/>
      <c r="AD221" s="96"/>
      <c r="AE221" s="96"/>
      <c r="AF221" s="96"/>
      <c r="AG221" s="96"/>
      <c r="AH221" s="96"/>
      <c r="AI221" s="96"/>
      <c r="AJ221" s="96"/>
      <c r="AK221" s="96"/>
      <c r="AL221" s="96"/>
      <c r="AM221" s="96"/>
      <c r="AN221" s="96"/>
      <c r="AO221" s="96"/>
      <c r="AP221" s="96"/>
      <c r="AQ221" s="96"/>
      <c r="AR221" s="96"/>
      <c r="AS221" s="96">
        <v>1</v>
      </c>
      <c r="AT221" s="20"/>
    </row>
    <row r="222" spans="1:46" ht="25.5">
      <c r="A222" s="17" t="s">
        <v>109</v>
      </c>
      <c r="B222" s="18" t="s">
        <v>123</v>
      </c>
      <c r="C222" s="17" t="s">
        <v>131</v>
      </c>
      <c r="D222" s="17" t="s">
        <v>53</v>
      </c>
      <c r="E222" s="17" t="s">
        <v>112</v>
      </c>
      <c r="F222" s="17" t="s">
        <v>116</v>
      </c>
      <c r="G222" s="96">
        <v>1</v>
      </c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>
        <v>1</v>
      </c>
      <c r="S222" s="96"/>
      <c r="T222" s="96"/>
      <c r="U222" s="96"/>
      <c r="V222" s="96"/>
      <c r="W222" s="96"/>
      <c r="X222" s="96"/>
      <c r="Y222" s="96"/>
      <c r="Z222" s="96"/>
      <c r="AA222" s="96"/>
      <c r="AB222" s="96"/>
      <c r="AC222" s="96"/>
      <c r="AD222" s="96"/>
      <c r="AE222" s="96"/>
      <c r="AF222" s="96"/>
      <c r="AG222" s="96"/>
      <c r="AH222" s="96"/>
      <c r="AI222" s="96"/>
      <c r="AJ222" s="96"/>
      <c r="AK222" s="96"/>
      <c r="AL222" s="96"/>
      <c r="AM222" s="96"/>
      <c r="AN222" s="96"/>
      <c r="AO222" s="96"/>
      <c r="AP222" s="96"/>
      <c r="AQ222" s="96"/>
      <c r="AR222" s="96"/>
      <c r="AS222" s="96">
        <v>1</v>
      </c>
      <c r="AT222" s="20"/>
    </row>
    <row r="223" spans="1:46" ht="25.5">
      <c r="A223" s="17" t="s">
        <v>109</v>
      </c>
      <c r="B223" s="18" t="s">
        <v>123</v>
      </c>
      <c r="C223" s="17" t="s">
        <v>132</v>
      </c>
      <c r="D223" s="17" t="s">
        <v>53</v>
      </c>
      <c r="E223" s="17" t="s">
        <v>112</v>
      </c>
      <c r="F223" s="17" t="s">
        <v>116</v>
      </c>
      <c r="G223" s="96">
        <v>1</v>
      </c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>
        <v>1</v>
      </c>
      <c r="S223" s="96"/>
      <c r="T223" s="96"/>
      <c r="U223" s="96"/>
      <c r="V223" s="96"/>
      <c r="W223" s="96"/>
      <c r="X223" s="96"/>
      <c r="Y223" s="96"/>
      <c r="Z223" s="96"/>
      <c r="AA223" s="96"/>
      <c r="AB223" s="96"/>
      <c r="AC223" s="96"/>
      <c r="AD223" s="96"/>
      <c r="AE223" s="96"/>
      <c r="AF223" s="96"/>
      <c r="AG223" s="96"/>
      <c r="AH223" s="96"/>
      <c r="AI223" s="96"/>
      <c r="AJ223" s="96"/>
      <c r="AK223" s="96"/>
      <c r="AL223" s="96"/>
      <c r="AM223" s="96"/>
      <c r="AN223" s="96"/>
      <c r="AO223" s="96"/>
      <c r="AP223" s="96"/>
      <c r="AQ223" s="96"/>
      <c r="AR223" s="96"/>
      <c r="AS223" s="96">
        <v>1</v>
      </c>
      <c r="AT223" s="20"/>
    </row>
    <row r="224" spans="1:46" ht="25.5">
      <c r="A224" s="17" t="s">
        <v>109</v>
      </c>
      <c r="B224" s="18" t="s">
        <v>123</v>
      </c>
      <c r="C224" s="17" t="s">
        <v>133</v>
      </c>
      <c r="D224" s="17" t="s">
        <v>53</v>
      </c>
      <c r="E224" s="17" t="s">
        <v>112</v>
      </c>
      <c r="F224" s="17" t="s">
        <v>116</v>
      </c>
      <c r="G224" s="96">
        <v>1</v>
      </c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>
        <v>1</v>
      </c>
      <c r="S224" s="96"/>
      <c r="T224" s="96"/>
      <c r="U224" s="96"/>
      <c r="V224" s="96"/>
      <c r="W224" s="96"/>
      <c r="X224" s="96"/>
      <c r="Y224" s="96"/>
      <c r="Z224" s="96"/>
      <c r="AA224" s="96"/>
      <c r="AB224" s="96"/>
      <c r="AC224" s="96"/>
      <c r="AD224" s="96"/>
      <c r="AE224" s="96"/>
      <c r="AF224" s="96"/>
      <c r="AG224" s="96"/>
      <c r="AH224" s="96"/>
      <c r="AI224" s="96"/>
      <c r="AJ224" s="96"/>
      <c r="AK224" s="96"/>
      <c r="AL224" s="96"/>
      <c r="AM224" s="96"/>
      <c r="AN224" s="96"/>
      <c r="AO224" s="96"/>
      <c r="AP224" s="96"/>
      <c r="AQ224" s="96"/>
      <c r="AR224" s="96"/>
      <c r="AS224" s="96">
        <v>1</v>
      </c>
      <c r="AT224" s="20"/>
    </row>
    <row r="225" spans="1:45" ht="12.75">
      <c r="A225" s="17" t="s">
        <v>109</v>
      </c>
      <c r="B225" s="22" t="s">
        <v>134</v>
      </c>
      <c r="C225" s="8"/>
      <c r="D225" s="8"/>
      <c r="E225" s="8"/>
      <c r="F225" s="8"/>
      <c r="G225" s="79">
        <f aca="true" t="shared" si="17" ref="G225:AS225">SUM(G226:G228)</f>
        <v>3</v>
      </c>
      <c r="H225" s="79">
        <f t="shared" si="17"/>
        <v>0</v>
      </c>
      <c r="I225" s="79">
        <f t="shared" si="17"/>
        <v>0</v>
      </c>
      <c r="J225" s="79">
        <f t="shared" si="17"/>
        <v>15</v>
      </c>
      <c r="K225" s="79">
        <f t="shared" si="17"/>
        <v>3</v>
      </c>
      <c r="L225" s="79">
        <f t="shared" si="17"/>
        <v>6</v>
      </c>
      <c r="M225" s="79">
        <f t="shared" si="17"/>
        <v>0</v>
      </c>
      <c r="N225" s="79">
        <f t="shared" si="17"/>
        <v>6</v>
      </c>
      <c r="O225" s="79">
        <f t="shared" si="17"/>
        <v>0</v>
      </c>
      <c r="P225" s="79">
        <f t="shared" si="17"/>
        <v>0</v>
      </c>
      <c r="Q225" s="79">
        <f t="shared" si="17"/>
        <v>15</v>
      </c>
      <c r="R225" s="79">
        <f t="shared" si="17"/>
        <v>0</v>
      </c>
      <c r="S225" s="79">
        <f t="shared" si="17"/>
        <v>0</v>
      </c>
      <c r="T225" s="79">
        <f t="shared" si="17"/>
        <v>0</v>
      </c>
      <c r="U225" s="79">
        <f t="shared" si="17"/>
        <v>0</v>
      </c>
      <c r="V225" s="79">
        <f t="shared" si="17"/>
        <v>0</v>
      </c>
      <c r="W225" s="79">
        <f t="shared" si="17"/>
        <v>0</v>
      </c>
      <c r="X225" s="79">
        <f t="shared" si="17"/>
        <v>0</v>
      </c>
      <c r="Y225" s="79">
        <f t="shared" si="17"/>
        <v>0</v>
      </c>
      <c r="Z225" s="79">
        <f t="shared" si="17"/>
        <v>0</v>
      </c>
      <c r="AA225" s="79">
        <f t="shared" si="17"/>
        <v>0</v>
      </c>
      <c r="AB225" s="79">
        <f t="shared" si="17"/>
        <v>0</v>
      </c>
      <c r="AC225" s="79">
        <f t="shared" si="17"/>
        <v>0</v>
      </c>
      <c r="AD225" s="79">
        <f t="shared" si="17"/>
        <v>0</v>
      </c>
      <c r="AE225" s="79">
        <f t="shared" si="17"/>
        <v>0</v>
      </c>
      <c r="AF225" s="79">
        <f t="shared" si="17"/>
        <v>0</v>
      </c>
      <c r="AG225" s="79">
        <f t="shared" si="17"/>
        <v>0</v>
      </c>
      <c r="AH225" s="79">
        <f t="shared" si="17"/>
        <v>0</v>
      </c>
      <c r="AI225" s="79">
        <f t="shared" si="17"/>
        <v>0</v>
      </c>
      <c r="AJ225" s="79">
        <f t="shared" si="17"/>
        <v>0</v>
      </c>
      <c r="AK225" s="79">
        <f t="shared" si="17"/>
        <v>0</v>
      </c>
      <c r="AL225" s="79">
        <f t="shared" si="17"/>
        <v>0</v>
      </c>
      <c r="AM225" s="79">
        <f t="shared" si="17"/>
        <v>0</v>
      </c>
      <c r="AN225" s="79">
        <f t="shared" si="17"/>
        <v>0</v>
      </c>
      <c r="AO225" s="79">
        <f t="shared" si="17"/>
        <v>0</v>
      </c>
      <c r="AP225" s="79">
        <f t="shared" si="17"/>
        <v>0</v>
      </c>
      <c r="AQ225" s="79">
        <f t="shared" si="17"/>
        <v>0</v>
      </c>
      <c r="AR225" s="79">
        <f t="shared" si="17"/>
        <v>0</v>
      </c>
      <c r="AS225" s="79">
        <f t="shared" si="17"/>
        <v>0</v>
      </c>
    </row>
    <row r="226" spans="1:46" ht="38.25">
      <c r="A226" s="17" t="s">
        <v>109</v>
      </c>
      <c r="B226" s="18" t="s">
        <v>135</v>
      </c>
      <c r="C226" s="21" t="s">
        <v>136</v>
      </c>
      <c r="D226" s="36" t="s">
        <v>53</v>
      </c>
      <c r="E226" s="17" t="s">
        <v>112</v>
      </c>
      <c r="F226" s="17" t="s">
        <v>137</v>
      </c>
      <c r="G226" s="98">
        <v>1</v>
      </c>
      <c r="H226" s="98"/>
      <c r="I226" s="98"/>
      <c r="J226" s="98">
        <v>5</v>
      </c>
      <c r="K226" s="98">
        <v>1</v>
      </c>
      <c r="L226" s="98">
        <v>2</v>
      </c>
      <c r="M226" s="98"/>
      <c r="N226" s="98">
        <v>2</v>
      </c>
      <c r="O226" s="98"/>
      <c r="P226" s="98"/>
      <c r="Q226" s="98">
        <v>5</v>
      </c>
      <c r="R226" s="96"/>
      <c r="S226" s="96"/>
      <c r="T226" s="96"/>
      <c r="U226" s="96"/>
      <c r="V226" s="96"/>
      <c r="W226" s="96"/>
      <c r="X226" s="96"/>
      <c r="Y226" s="96"/>
      <c r="Z226" s="96"/>
      <c r="AA226" s="96"/>
      <c r="AB226" s="96"/>
      <c r="AC226" s="96"/>
      <c r="AD226" s="96"/>
      <c r="AE226" s="96"/>
      <c r="AF226" s="96"/>
      <c r="AG226" s="96"/>
      <c r="AH226" s="96"/>
      <c r="AI226" s="96"/>
      <c r="AJ226" s="96"/>
      <c r="AK226" s="96"/>
      <c r="AL226" s="96"/>
      <c r="AM226" s="96"/>
      <c r="AN226" s="96"/>
      <c r="AO226" s="96"/>
      <c r="AP226" s="96"/>
      <c r="AQ226" s="96"/>
      <c r="AR226" s="96"/>
      <c r="AS226" s="96"/>
      <c r="AT226" s="20"/>
    </row>
    <row r="227" spans="1:46" ht="51">
      <c r="A227" s="17" t="s">
        <v>109</v>
      </c>
      <c r="B227" s="18" t="s">
        <v>135</v>
      </c>
      <c r="C227" s="21" t="s">
        <v>138</v>
      </c>
      <c r="D227" s="36" t="s">
        <v>53</v>
      </c>
      <c r="E227" s="17" t="s">
        <v>112</v>
      </c>
      <c r="F227" s="17" t="s">
        <v>137</v>
      </c>
      <c r="G227" s="98">
        <v>1</v>
      </c>
      <c r="H227" s="98"/>
      <c r="I227" s="98"/>
      <c r="J227" s="98">
        <v>5</v>
      </c>
      <c r="K227" s="98">
        <v>1</v>
      </c>
      <c r="L227" s="98">
        <v>2</v>
      </c>
      <c r="M227" s="98"/>
      <c r="N227" s="98">
        <v>2</v>
      </c>
      <c r="O227" s="98"/>
      <c r="P227" s="98"/>
      <c r="Q227" s="98">
        <v>5</v>
      </c>
      <c r="R227" s="96"/>
      <c r="S227" s="96"/>
      <c r="T227" s="96"/>
      <c r="U227" s="96"/>
      <c r="V227" s="96"/>
      <c r="W227" s="96"/>
      <c r="X227" s="96"/>
      <c r="Y227" s="96"/>
      <c r="Z227" s="96"/>
      <c r="AA227" s="96"/>
      <c r="AB227" s="96"/>
      <c r="AC227" s="96"/>
      <c r="AD227" s="96"/>
      <c r="AE227" s="96"/>
      <c r="AF227" s="96"/>
      <c r="AG227" s="96"/>
      <c r="AH227" s="96"/>
      <c r="AI227" s="96"/>
      <c r="AJ227" s="96"/>
      <c r="AK227" s="96"/>
      <c r="AL227" s="96"/>
      <c r="AM227" s="96"/>
      <c r="AN227" s="96"/>
      <c r="AO227" s="96"/>
      <c r="AP227" s="96"/>
      <c r="AQ227" s="96"/>
      <c r="AR227" s="96"/>
      <c r="AS227" s="96"/>
      <c r="AT227" s="20"/>
    </row>
    <row r="228" spans="1:46" ht="51">
      <c r="A228" s="38" t="s">
        <v>109</v>
      </c>
      <c r="B228" s="39" t="s">
        <v>135</v>
      </c>
      <c r="C228" s="40" t="s">
        <v>139</v>
      </c>
      <c r="D228" s="41" t="s">
        <v>53</v>
      </c>
      <c r="E228" s="38" t="s">
        <v>112</v>
      </c>
      <c r="F228" s="38" t="s">
        <v>137</v>
      </c>
      <c r="G228" s="100">
        <v>1</v>
      </c>
      <c r="H228" s="100"/>
      <c r="I228" s="100"/>
      <c r="J228" s="100">
        <v>5</v>
      </c>
      <c r="K228" s="100">
        <v>1</v>
      </c>
      <c r="L228" s="100">
        <v>2</v>
      </c>
      <c r="M228" s="100"/>
      <c r="N228" s="100">
        <v>2</v>
      </c>
      <c r="O228" s="100"/>
      <c r="P228" s="100"/>
      <c r="Q228" s="100">
        <v>5</v>
      </c>
      <c r="R228" s="99"/>
      <c r="S228" s="99"/>
      <c r="T228" s="99"/>
      <c r="U228" s="99"/>
      <c r="V228" s="99"/>
      <c r="W228" s="99"/>
      <c r="X228" s="99"/>
      <c r="Y228" s="99"/>
      <c r="Z228" s="99"/>
      <c r="AA228" s="99"/>
      <c r="AB228" s="99"/>
      <c r="AC228" s="99"/>
      <c r="AD228" s="99"/>
      <c r="AE228" s="99"/>
      <c r="AF228" s="99"/>
      <c r="AG228" s="99"/>
      <c r="AH228" s="99"/>
      <c r="AI228" s="99"/>
      <c r="AJ228" s="99"/>
      <c r="AK228" s="99"/>
      <c r="AL228" s="99"/>
      <c r="AM228" s="99"/>
      <c r="AN228" s="99"/>
      <c r="AO228" s="99"/>
      <c r="AP228" s="99"/>
      <c r="AQ228" s="99"/>
      <c r="AR228" s="99"/>
      <c r="AS228" s="99"/>
      <c r="AT228" s="20"/>
    </row>
    <row r="229" spans="1:45" s="24" customFormat="1" ht="15.75">
      <c r="A229" s="17" t="s">
        <v>109</v>
      </c>
      <c r="B229" s="35" t="s">
        <v>148</v>
      </c>
      <c r="C229" s="8"/>
      <c r="D229" s="8"/>
      <c r="E229" s="8"/>
      <c r="F229" s="8"/>
      <c r="G229" s="79">
        <f aca="true" t="shared" si="18" ref="G229:AS229">SUM(G230:G234)</f>
        <v>0</v>
      </c>
      <c r="H229" s="79">
        <f t="shared" si="18"/>
        <v>0</v>
      </c>
      <c r="I229" s="79">
        <f t="shared" si="18"/>
        <v>0</v>
      </c>
      <c r="J229" s="79">
        <f t="shared" si="18"/>
        <v>0</v>
      </c>
      <c r="K229" s="79">
        <f t="shared" si="18"/>
        <v>0</v>
      </c>
      <c r="L229" s="79">
        <f t="shared" si="18"/>
        <v>0</v>
      </c>
      <c r="M229" s="79">
        <f t="shared" si="18"/>
        <v>0</v>
      </c>
      <c r="N229" s="79">
        <f t="shared" si="18"/>
        <v>0</v>
      </c>
      <c r="O229" s="79">
        <f t="shared" si="18"/>
        <v>0</v>
      </c>
      <c r="P229" s="79">
        <f t="shared" si="18"/>
        <v>0</v>
      </c>
      <c r="Q229" s="79">
        <f t="shared" si="18"/>
        <v>0</v>
      </c>
      <c r="R229" s="79">
        <f t="shared" si="18"/>
        <v>0</v>
      </c>
      <c r="S229" s="79">
        <f t="shared" si="18"/>
        <v>0</v>
      </c>
      <c r="T229" s="79">
        <f t="shared" si="18"/>
        <v>0</v>
      </c>
      <c r="U229" s="79">
        <f t="shared" si="18"/>
        <v>0</v>
      </c>
      <c r="V229" s="79">
        <f t="shared" si="18"/>
        <v>0</v>
      </c>
      <c r="W229" s="79">
        <f t="shared" si="18"/>
        <v>0</v>
      </c>
      <c r="X229" s="79">
        <f t="shared" si="18"/>
        <v>0</v>
      </c>
      <c r="Y229" s="79">
        <f t="shared" si="18"/>
        <v>0</v>
      </c>
      <c r="Z229" s="79">
        <f t="shared" si="18"/>
        <v>0</v>
      </c>
      <c r="AA229" s="79">
        <f t="shared" si="18"/>
        <v>0</v>
      </c>
      <c r="AB229" s="79">
        <f t="shared" si="18"/>
        <v>0</v>
      </c>
      <c r="AC229" s="79">
        <f t="shared" si="18"/>
        <v>0</v>
      </c>
      <c r="AD229" s="79">
        <f t="shared" si="18"/>
        <v>0</v>
      </c>
      <c r="AE229" s="79">
        <f t="shared" si="18"/>
        <v>0</v>
      </c>
      <c r="AF229" s="79">
        <f t="shared" si="18"/>
        <v>0</v>
      </c>
      <c r="AG229" s="79">
        <f t="shared" si="18"/>
        <v>0</v>
      </c>
      <c r="AH229" s="79">
        <f t="shared" si="18"/>
        <v>0</v>
      </c>
      <c r="AI229" s="79">
        <f t="shared" si="18"/>
        <v>0</v>
      </c>
      <c r="AJ229" s="79">
        <f t="shared" si="18"/>
        <v>0</v>
      </c>
      <c r="AK229" s="79">
        <f t="shared" si="18"/>
        <v>0</v>
      </c>
      <c r="AL229" s="79">
        <f t="shared" si="18"/>
        <v>0</v>
      </c>
      <c r="AM229" s="79">
        <f t="shared" si="18"/>
        <v>0</v>
      </c>
      <c r="AN229" s="79">
        <f t="shared" si="18"/>
        <v>0</v>
      </c>
      <c r="AO229" s="79">
        <f t="shared" si="18"/>
        <v>0</v>
      </c>
      <c r="AP229" s="79">
        <f t="shared" si="18"/>
        <v>0</v>
      </c>
      <c r="AQ229" s="79">
        <f t="shared" si="18"/>
        <v>0</v>
      </c>
      <c r="AR229" s="79">
        <f t="shared" si="18"/>
        <v>0</v>
      </c>
      <c r="AS229" s="79">
        <f t="shared" si="18"/>
        <v>0</v>
      </c>
    </row>
    <row r="230" spans="1:45" s="24" customFormat="1" ht="12.75">
      <c r="A230" s="17" t="s">
        <v>109</v>
      </c>
      <c r="B230" s="8" t="s">
        <v>140</v>
      </c>
      <c r="C230" s="8" t="s">
        <v>141</v>
      </c>
      <c r="D230" s="8"/>
      <c r="E230" s="8"/>
      <c r="F230" s="8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  <c r="T230" s="94"/>
      <c r="U230" s="94"/>
      <c r="V230" s="94"/>
      <c r="W230" s="94"/>
      <c r="X230" s="94"/>
      <c r="Y230" s="94"/>
      <c r="Z230" s="94"/>
      <c r="AA230" s="94"/>
      <c r="AB230" s="94"/>
      <c r="AC230" s="94"/>
      <c r="AD230" s="94"/>
      <c r="AE230" s="94"/>
      <c r="AF230" s="94"/>
      <c r="AG230" s="94"/>
      <c r="AH230" s="94"/>
      <c r="AI230" s="94"/>
      <c r="AJ230" s="94"/>
      <c r="AK230" s="94"/>
      <c r="AL230" s="94"/>
      <c r="AM230" s="94"/>
      <c r="AN230" s="94"/>
      <c r="AO230" s="94"/>
      <c r="AP230" s="94"/>
      <c r="AQ230" s="94"/>
      <c r="AR230" s="94"/>
      <c r="AS230" s="94"/>
    </row>
    <row r="231" spans="1:45" s="24" customFormat="1" ht="12.75">
      <c r="A231" s="17" t="s">
        <v>109</v>
      </c>
      <c r="B231" s="8" t="s">
        <v>142</v>
      </c>
      <c r="C231" s="8" t="s">
        <v>143</v>
      </c>
      <c r="D231" s="8"/>
      <c r="E231" s="8"/>
      <c r="F231" s="8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  <c r="T231" s="94"/>
      <c r="U231" s="94"/>
      <c r="V231" s="94"/>
      <c r="W231" s="94"/>
      <c r="X231" s="94"/>
      <c r="Y231" s="94"/>
      <c r="Z231" s="94"/>
      <c r="AA231" s="94"/>
      <c r="AB231" s="94"/>
      <c r="AC231" s="94"/>
      <c r="AD231" s="94"/>
      <c r="AE231" s="94"/>
      <c r="AF231" s="94"/>
      <c r="AG231" s="94"/>
      <c r="AH231" s="94"/>
      <c r="AI231" s="94"/>
      <c r="AJ231" s="94"/>
      <c r="AK231" s="94"/>
      <c r="AL231" s="94"/>
      <c r="AM231" s="94"/>
      <c r="AN231" s="94"/>
      <c r="AO231" s="94"/>
      <c r="AP231" s="94"/>
      <c r="AQ231" s="94"/>
      <c r="AR231" s="94"/>
      <c r="AS231" s="94"/>
    </row>
    <row r="232" spans="1:45" s="24" customFormat="1" ht="12.75">
      <c r="A232" s="17" t="s">
        <v>109</v>
      </c>
      <c r="B232" s="8" t="s">
        <v>144</v>
      </c>
      <c r="C232" s="8" t="s">
        <v>145</v>
      </c>
      <c r="D232" s="8"/>
      <c r="E232" s="8"/>
      <c r="F232" s="8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  <c r="T232" s="94"/>
      <c r="U232" s="94"/>
      <c r="V232" s="94"/>
      <c r="W232" s="94"/>
      <c r="X232" s="94"/>
      <c r="Y232" s="94"/>
      <c r="Z232" s="94"/>
      <c r="AA232" s="94"/>
      <c r="AB232" s="94"/>
      <c r="AC232" s="94"/>
      <c r="AD232" s="94"/>
      <c r="AE232" s="94"/>
      <c r="AF232" s="94"/>
      <c r="AG232" s="94"/>
      <c r="AH232" s="94"/>
      <c r="AI232" s="94"/>
      <c r="AJ232" s="94"/>
      <c r="AK232" s="94"/>
      <c r="AL232" s="94"/>
      <c r="AM232" s="94"/>
      <c r="AN232" s="94"/>
      <c r="AO232" s="94"/>
      <c r="AP232" s="94"/>
      <c r="AQ232" s="94"/>
      <c r="AR232" s="94"/>
      <c r="AS232" s="94"/>
    </row>
    <row r="233" spans="1:45" s="24" customFormat="1" ht="12.75">
      <c r="A233" s="17" t="s">
        <v>109</v>
      </c>
      <c r="B233" s="8" t="s">
        <v>146</v>
      </c>
      <c r="C233" s="8" t="s">
        <v>143</v>
      </c>
      <c r="D233" s="8"/>
      <c r="E233" s="8"/>
      <c r="F233" s="8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  <c r="T233" s="94"/>
      <c r="U233" s="94"/>
      <c r="V233" s="94"/>
      <c r="W233" s="94"/>
      <c r="X233" s="94"/>
      <c r="Y233" s="94"/>
      <c r="Z233" s="94"/>
      <c r="AA233" s="94"/>
      <c r="AB233" s="94"/>
      <c r="AC233" s="94"/>
      <c r="AD233" s="94"/>
      <c r="AE233" s="94"/>
      <c r="AF233" s="94"/>
      <c r="AG233" s="94"/>
      <c r="AH233" s="94"/>
      <c r="AI233" s="94"/>
      <c r="AJ233" s="94"/>
      <c r="AK233" s="94"/>
      <c r="AL233" s="94"/>
      <c r="AM233" s="94"/>
      <c r="AN233" s="94"/>
      <c r="AO233" s="94"/>
      <c r="AP233" s="94"/>
      <c r="AQ233" s="94"/>
      <c r="AR233" s="94"/>
      <c r="AS233" s="94"/>
    </row>
    <row r="234" spans="1:45" s="24" customFormat="1" ht="12.75">
      <c r="A234" s="17" t="s">
        <v>109</v>
      </c>
      <c r="B234" s="8" t="s">
        <v>147</v>
      </c>
      <c r="C234" s="8" t="s">
        <v>141</v>
      </c>
      <c r="D234" s="8"/>
      <c r="E234" s="8"/>
      <c r="F234" s="8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94"/>
      <c r="U234" s="94"/>
      <c r="V234" s="94"/>
      <c r="W234" s="94"/>
      <c r="X234" s="94"/>
      <c r="Y234" s="94"/>
      <c r="Z234" s="94"/>
      <c r="AA234" s="94"/>
      <c r="AB234" s="94"/>
      <c r="AC234" s="94"/>
      <c r="AD234" s="94"/>
      <c r="AE234" s="94"/>
      <c r="AF234" s="94"/>
      <c r="AG234" s="94"/>
      <c r="AH234" s="94"/>
      <c r="AI234" s="94"/>
      <c r="AJ234" s="94"/>
      <c r="AK234" s="94"/>
      <c r="AL234" s="94"/>
      <c r="AM234" s="94"/>
      <c r="AN234" s="94"/>
      <c r="AO234" s="94"/>
      <c r="AP234" s="94"/>
      <c r="AQ234" s="94"/>
      <c r="AR234" s="94"/>
      <c r="AS234" s="94"/>
    </row>
    <row r="235" spans="1:45" ht="12.75">
      <c r="A235" s="8" t="s">
        <v>149</v>
      </c>
      <c r="B235" s="13" t="s">
        <v>84</v>
      </c>
      <c r="C235" s="14">
        <v>0</v>
      </c>
      <c r="D235" s="14">
        <v>0</v>
      </c>
      <c r="E235" s="14">
        <v>0</v>
      </c>
      <c r="F235" s="14">
        <v>0</v>
      </c>
      <c r="G235" s="79">
        <f>G236+G242+G336</f>
        <v>10</v>
      </c>
      <c r="H235" s="79">
        <f aca="true" t="shared" si="19" ref="H235:Q235">H236+H242</f>
        <v>36</v>
      </c>
      <c r="I235" s="79">
        <f t="shared" si="19"/>
        <v>60</v>
      </c>
      <c r="J235" s="79">
        <f t="shared" si="19"/>
        <v>0</v>
      </c>
      <c r="K235" s="79">
        <f t="shared" si="19"/>
        <v>0</v>
      </c>
      <c r="L235" s="79">
        <f t="shared" si="19"/>
        <v>0</v>
      </c>
      <c r="M235" s="79">
        <f t="shared" si="19"/>
        <v>0</v>
      </c>
      <c r="N235" s="79">
        <f t="shared" si="19"/>
        <v>0</v>
      </c>
      <c r="O235" s="79">
        <f t="shared" si="19"/>
        <v>0</v>
      </c>
      <c r="P235" s="79">
        <f t="shared" si="19"/>
        <v>0</v>
      </c>
      <c r="Q235" s="79">
        <f t="shared" si="19"/>
        <v>0</v>
      </c>
      <c r="R235" s="79">
        <f>R236+R242+R336</f>
        <v>10</v>
      </c>
      <c r="S235" s="79">
        <f aca="true" t="shared" si="20" ref="S235:AR235">S236+S242</f>
        <v>0</v>
      </c>
      <c r="T235" s="79">
        <f t="shared" si="20"/>
        <v>0</v>
      </c>
      <c r="U235" s="79">
        <f t="shared" si="20"/>
        <v>0</v>
      </c>
      <c r="V235" s="79">
        <f t="shared" si="20"/>
        <v>0</v>
      </c>
      <c r="W235" s="79">
        <f t="shared" si="20"/>
        <v>0</v>
      </c>
      <c r="X235" s="79">
        <f t="shared" si="20"/>
        <v>0</v>
      </c>
      <c r="Y235" s="79">
        <f t="shared" si="20"/>
        <v>0</v>
      </c>
      <c r="Z235" s="79">
        <f t="shared" si="20"/>
        <v>0</v>
      </c>
      <c r="AA235" s="79">
        <f t="shared" si="20"/>
        <v>0</v>
      </c>
      <c r="AB235" s="79">
        <f t="shared" si="20"/>
        <v>0</v>
      </c>
      <c r="AC235" s="79">
        <f t="shared" si="20"/>
        <v>0</v>
      </c>
      <c r="AD235" s="79">
        <f t="shared" si="20"/>
        <v>0</v>
      </c>
      <c r="AE235" s="79">
        <f t="shared" si="20"/>
        <v>0</v>
      </c>
      <c r="AF235" s="79">
        <f t="shared" si="20"/>
        <v>0</v>
      </c>
      <c r="AG235" s="79">
        <f t="shared" si="20"/>
        <v>0</v>
      </c>
      <c r="AH235" s="79">
        <f t="shared" si="20"/>
        <v>0</v>
      </c>
      <c r="AI235" s="79">
        <f t="shared" si="20"/>
        <v>0</v>
      </c>
      <c r="AJ235" s="79">
        <f t="shared" si="20"/>
        <v>0</v>
      </c>
      <c r="AK235" s="79">
        <f t="shared" si="20"/>
        <v>0</v>
      </c>
      <c r="AL235" s="79">
        <f t="shared" si="20"/>
        <v>0</v>
      </c>
      <c r="AM235" s="79">
        <f t="shared" si="20"/>
        <v>0</v>
      </c>
      <c r="AN235" s="79">
        <f t="shared" si="20"/>
        <v>0</v>
      </c>
      <c r="AO235" s="79">
        <f t="shared" si="20"/>
        <v>0</v>
      </c>
      <c r="AP235" s="79">
        <f t="shared" si="20"/>
        <v>0</v>
      </c>
      <c r="AQ235" s="79">
        <f t="shared" si="20"/>
        <v>0</v>
      </c>
      <c r="AR235" s="79">
        <f t="shared" si="20"/>
        <v>0</v>
      </c>
      <c r="AS235" s="79">
        <f>AS236+AS242+AS336</f>
        <v>5</v>
      </c>
    </row>
    <row r="236" spans="1:45" ht="12.75">
      <c r="A236" s="8" t="s">
        <v>149</v>
      </c>
      <c r="B236" s="13" t="s">
        <v>85</v>
      </c>
      <c r="C236" s="14">
        <v>0</v>
      </c>
      <c r="D236" s="14">
        <v>0</v>
      </c>
      <c r="E236" s="14">
        <v>0</v>
      </c>
      <c r="F236" s="14">
        <v>0</v>
      </c>
      <c r="G236" s="79">
        <f aca="true" t="shared" si="21" ref="G236:AS236">SUM(G237:G241)</f>
        <v>5</v>
      </c>
      <c r="H236" s="79">
        <f t="shared" si="21"/>
        <v>0</v>
      </c>
      <c r="I236" s="79">
        <f t="shared" si="21"/>
        <v>0</v>
      </c>
      <c r="J236" s="79">
        <f t="shared" si="21"/>
        <v>0</v>
      </c>
      <c r="K236" s="79">
        <f t="shared" si="21"/>
        <v>0</v>
      </c>
      <c r="L236" s="79">
        <f t="shared" si="21"/>
        <v>0</v>
      </c>
      <c r="M236" s="79">
        <f t="shared" si="21"/>
        <v>0</v>
      </c>
      <c r="N236" s="79">
        <f t="shared" si="21"/>
        <v>0</v>
      </c>
      <c r="O236" s="79">
        <f t="shared" si="21"/>
        <v>0</v>
      </c>
      <c r="P236" s="79">
        <f t="shared" si="21"/>
        <v>0</v>
      </c>
      <c r="Q236" s="79">
        <f t="shared" si="21"/>
        <v>0</v>
      </c>
      <c r="R236" s="79">
        <f t="shared" si="21"/>
        <v>5</v>
      </c>
      <c r="S236" s="79">
        <f t="shared" si="21"/>
        <v>0</v>
      </c>
      <c r="T236" s="79">
        <f t="shared" si="21"/>
        <v>0</v>
      </c>
      <c r="U236" s="79">
        <f t="shared" si="21"/>
        <v>0</v>
      </c>
      <c r="V236" s="79">
        <f t="shared" si="21"/>
        <v>0</v>
      </c>
      <c r="W236" s="79">
        <f t="shared" si="21"/>
        <v>0</v>
      </c>
      <c r="X236" s="79">
        <f t="shared" si="21"/>
        <v>0</v>
      </c>
      <c r="Y236" s="79">
        <f t="shared" si="21"/>
        <v>0</v>
      </c>
      <c r="Z236" s="79">
        <f t="shared" si="21"/>
        <v>0</v>
      </c>
      <c r="AA236" s="79">
        <f t="shared" si="21"/>
        <v>0</v>
      </c>
      <c r="AB236" s="79">
        <f t="shared" si="21"/>
        <v>0</v>
      </c>
      <c r="AC236" s="79">
        <f t="shared" si="21"/>
        <v>0</v>
      </c>
      <c r="AD236" s="79">
        <f t="shared" si="21"/>
        <v>0</v>
      </c>
      <c r="AE236" s="79">
        <f t="shared" si="21"/>
        <v>0</v>
      </c>
      <c r="AF236" s="79">
        <f t="shared" si="21"/>
        <v>0</v>
      </c>
      <c r="AG236" s="79">
        <f t="shared" si="21"/>
        <v>0</v>
      </c>
      <c r="AH236" s="79">
        <f t="shared" si="21"/>
        <v>0</v>
      </c>
      <c r="AI236" s="79">
        <f t="shared" si="21"/>
        <v>0</v>
      </c>
      <c r="AJ236" s="79">
        <f t="shared" si="21"/>
        <v>0</v>
      </c>
      <c r="AK236" s="79">
        <f t="shared" si="21"/>
        <v>0</v>
      </c>
      <c r="AL236" s="79">
        <f t="shared" si="21"/>
        <v>0</v>
      </c>
      <c r="AM236" s="79">
        <f t="shared" si="21"/>
        <v>0</v>
      </c>
      <c r="AN236" s="79">
        <f t="shared" si="21"/>
        <v>0</v>
      </c>
      <c r="AO236" s="79">
        <f t="shared" si="21"/>
        <v>0</v>
      </c>
      <c r="AP236" s="79">
        <f t="shared" si="21"/>
        <v>0</v>
      </c>
      <c r="AQ236" s="79">
        <f t="shared" si="21"/>
        <v>0</v>
      </c>
      <c r="AR236" s="79">
        <f t="shared" si="21"/>
        <v>0</v>
      </c>
      <c r="AS236" s="79">
        <f t="shared" si="21"/>
        <v>0</v>
      </c>
    </row>
    <row r="237" spans="1:45" ht="14.25" customHeight="1">
      <c r="A237" s="8" t="s">
        <v>149</v>
      </c>
      <c r="B237" s="12" t="s">
        <v>150</v>
      </c>
      <c r="C237" s="8" t="s">
        <v>56</v>
      </c>
      <c r="D237" s="8" t="s">
        <v>53</v>
      </c>
      <c r="E237" s="8" t="s">
        <v>151</v>
      </c>
      <c r="F237" s="8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94"/>
      <c r="U237" s="94"/>
      <c r="V237" s="94"/>
      <c r="W237" s="94"/>
      <c r="X237" s="94"/>
      <c r="Y237" s="94"/>
      <c r="Z237" s="94"/>
      <c r="AA237" s="94"/>
      <c r="AB237" s="94"/>
      <c r="AC237" s="94"/>
      <c r="AD237" s="94"/>
      <c r="AE237" s="94"/>
      <c r="AF237" s="94"/>
      <c r="AG237" s="94"/>
      <c r="AH237" s="94"/>
      <c r="AI237" s="94"/>
      <c r="AJ237" s="94"/>
      <c r="AK237" s="94"/>
      <c r="AL237" s="94"/>
      <c r="AM237" s="94"/>
      <c r="AN237" s="94"/>
      <c r="AO237" s="94"/>
      <c r="AP237" s="94"/>
      <c r="AQ237" s="94"/>
      <c r="AR237" s="94"/>
      <c r="AS237" s="94"/>
    </row>
    <row r="238" spans="1:45" ht="14.25" customHeight="1">
      <c r="A238" s="8" t="s">
        <v>149</v>
      </c>
      <c r="B238" s="12" t="s">
        <v>152</v>
      </c>
      <c r="C238" s="8" t="s">
        <v>153</v>
      </c>
      <c r="D238" s="8" t="s">
        <v>53</v>
      </c>
      <c r="E238" s="8" t="s">
        <v>154</v>
      </c>
      <c r="F238" s="8" t="s">
        <v>155</v>
      </c>
      <c r="G238" s="94">
        <v>2</v>
      </c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>
        <v>2</v>
      </c>
      <c r="S238" s="94"/>
      <c r="T238" s="94"/>
      <c r="U238" s="94"/>
      <c r="V238" s="94"/>
      <c r="W238" s="94"/>
      <c r="X238" s="94"/>
      <c r="Y238" s="94"/>
      <c r="Z238" s="94"/>
      <c r="AA238" s="94"/>
      <c r="AB238" s="94"/>
      <c r="AC238" s="94"/>
      <c r="AD238" s="94"/>
      <c r="AE238" s="94"/>
      <c r="AF238" s="94"/>
      <c r="AG238" s="94"/>
      <c r="AH238" s="94"/>
      <c r="AI238" s="94"/>
      <c r="AJ238" s="94"/>
      <c r="AK238" s="94"/>
      <c r="AL238" s="94"/>
      <c r="AM238" s="94"/>
      <c r="AN238" s="94"/>
      <c r="AO238" s="94"/>
      <c r="AP238" s="94"/>
      <c r="AQ238" s="94"/>
      <c r="AR238" s="94"/>
      <c r="AS238" s="94"/>
    </row>
    <row r="239" spans="1:45" ht="14.25" customHeight="1">
      <c r="A239" s="8" t="s">
        <v>149</v>
      </c>
      <c r="B239" s="12" t="s">
        <v>156</v>
      </c>
      <c r="C239" s="8" t="s">
        <v>157</v>
      </c>
      <c r="D239" s="8" t="s">
        <v>53</v>
      </c>
      <c r="E239" s="8" t="s">
        <v>154</v>
      </c>
      <c r="F239" s="8" t="s">
        <v>155</v>
      </c>
      <c r="G239" s="94">
        <v>1</v>
      </c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>
        <v>1</v>
      </c>
      <c r="S239" s="94"/>
      <c r="T239" s="94"/>
      <c r="U239" s="94"/>
      <c r="V239" s="94"/>
      <c r="W239" s="94"/>
      <c r="X239" s="94"/>
      <c r="Y239" s="94"/>
      <c r="Z239" s="94"/>
      <c r="AA239" s="94"/>
      <c r="AB239" s="94"/>
      <c r="AC239" s="94"/>
      <c r="AD239" s="94"/>
      <c r="AE239" s="94"/>
      <c r="AF239" s="94"/>
      <c r="AG239" s="94"/>
      <c r="AH239" s="94"/>
      <c r="AI239" s="94"/>
      <c r="AJ239" s="94"/>
      <c r="AK239" s="94"/>
      <c r="AL239" s="94"/>
      <c r="AM239" s="94"/>
      <c r="AN239" s="94"/>
      <c r="AO239" s="94"/>
      <c r="AP239" s="94"/>
      <c r="AQ239" s="94"/>
      <c r="AR239" s="94"/>
      <c r="AS239" s="94"/>
    </row>
    <row r="240" spans="1:45" ht="14.25" customHeight="1">
      <c r="A240" s="8" t="s">
        <v>149</v>
      </c>
      <c r="B240" s="12" t="s">
        <v>156</v>
      </c>
      <c r="C240" s="8" t="s">
        <v>157</v>
      </c>
      <c r="D240" s="8" t="s">
        <v>53</v>
      </c>
      <c r="E240" s="8" t="s">
        <v>154</v>
      </c>
      <c r="F240" s="8" t="s">
        <v>155</v>
      </c>
      <c r="G240" s="94">
        <v>1</v>
      </c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>
        <v>1</v>
      </c>
      <c r="S240" s="94"/>
      <c r="T240" s="94"/>
      <c r="U240" s="94"/>
      <c r="V240" s="94"/>
      <c r="W240" s="94"/>
      <c r="X240" s="94"/>
      <c r="Y240" s="94"/>
      <c r="Z240" s="94"/>
      <c r="AA240" s="94"/>
      <c r="AB240" s="94"/>
      <c r="AC240" s="94"/>
      <c r="AD240" s="94"/>
      <c r="AE240" s="94"/>
      <c r="AF240" s="94"/>
      <c r="AG240" s="94"/>
      <c r="AH240" s="94"/>
      <c r="AI240" s="94"/>
      <c r="AJ240" s="94"/>
      <c r="AK240" s="94"/>
      <c r="AL240" s="94"/>
      <c r="AM240" s="94"/>
      <c r="AN240" s="94"/>
      <c r="AO240" s="94"/>
      <c r="AP240" s="94"/>
      <c r="AQ240" s="94"/>
      <c r="AR240" s="94"/>
      <c r="AS240" s="94"/>
    </row>
    <row r="241" spans="1:45" ht="14.25" customHeight="1">
      <c r="A241" s="8" t="s">
        <v>149</v>
      </c>
      <c r="B241" s="12" t="s">
        <v>156</v>
      </c>
      <c r="C241" s="8" t="s">
        <v>157</v>
      </c>
      <c r="D241" s="8" t="s">
        <v>53</v>
      </c>
      <c r="E241" s="8" t="s">
        <v>154</v>
      </c>
      <c r="F241" s="8" t="s">
        <v>155</v>
      </c>
      <c r="G241" s="94">
        <v>1</v>
      </c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>
        <v>1</v>
      </c>
      <c r="S241" s="94"/>
      <c r="T241" s="94"/>
      <c r="U241" s="94"/>
      <c r="V241" s="94"/>
      <c r="W241" s="94"/>
      <c r="X241" s="94"/>
      <c r="Y241" s="94"/>
      <c r="Z241" s="94"/>
      <c r="AA241" s="94"/>
      <c r="AB241" s="94"/>
      <c r="AC241" s="94"/>
      <c r="AD241" s="94"/>
      <c r="AE241" s="94"/>
      <c r="AF241" s="94"/>
      <c r="AG241" s="94"/>
      <c r="AH241" s="94"/>
      <c r="AI241" s="94"/>
      <c r="AJ241" s="94"/>
      <c r="AK241" s="94"/>
      <c r="AL241" s="94"/>
      <c r="AM241" s="94"/>
      <c r="AN241" s="94"/>
      <c r="AO241" s="94"/>
      <c r="AP241" s="94"/>
      <c r="AQ241" s="94"/>
      <c r="AR241" s="94"/>
      <c r="AS241" s="94"/>
    </row>
    <row r="242" spans="1:45" ht="15" customHeight="1">
      <c r="A242" s="8" t="s">
        <v>149</v>
      </c>
      <c r="B242" s="15" t="s">
        <v>212</v>
      </c>
      <c r="C242" s="8"/>
      <c r="D242" s="8"/>
      <c r="E242" s="8"/>
      <c r="F242" s="8"/>
      <c r="G242" s="79">
        <f aca="true" t="shared" si="22" ref="G242:AS242">SUM(G243:G267)</f>
        <v>0</v>
      </c>
      <c r="H242" s="79">
        <f t="shared" si="22"/>
        <v>36</v>
      </c>
      <c r="I242" s="79">
        <f t="shared" si="22"/>
        <v>60</v>
      </c>
      <c r="J242" s="79">
        <f t="shared" si="22"/>
        <v>0</v>
      </c>
      <c r="K242" s="79">
        <f t="shared" si="22"/>
        <v>0</v>
      </c>
      <c r="L242" s="79">
        <f t="shared" si="22"/>
        <v>0</v>
      </c>
      <c r="M242" s="79">
        <f t="shared" si="22"/>
        <v>0</v>
      </c>
      <c r="N242" s="79">
        <f t="shared" si="22"/>
        <v>0</v>
      </c>
      <c r="O242" s="79">
        <f t="shared" si="22"/>
        <v>0</v>
      </c>
      <c r="P242" s="79">
        <f t="shared" si="22"/>
        <v>0</v>
      </c>
      <c r="Q242" s="79">
        <f t="shared" si="22"/>
        <v>0</v>
      </c>
      <c r="R242" s="79">
        <f t="shared" si="22"/>
        <v>0</v>
      </c>
      <c r="S242" s="79">
        <f t="shared" si="22"/>
        <v>0</v>
      </c>
      <c r="T242" s="79">
        <f t="shared" si="22"/>
        <v>0</v>
      </c>
      <c r="U242" s="79">
        <f t="shared" si="22"/>
        <v>0</v>
      </c>
      <c r="V242" s="79">
        <f t="shared" si="22"/>
        <v>0</v>
      </c>
      <c r="W242" s="79">
        <f t="shared" si="22"/>
        <v>0</v>
      </c>
      <c r="X242" s="79">
        <f t="shared" si="22"/>
        <v>0</v>
      </c>
      <c r="Y242" s="79">
        <f t="shared" si="22"/>
        <v>0</v>
      </c>
      <c r="Z242" s="79">
        <f t="shared" si="22"/>
        <v>0</v>
      </c>
      <c r="AA242" s="79">
        <f t="shared" si="22"/>
        <v>0</v>
      </c>
      <c r="AB242" s="79">
        <f t="shared" si="22"/>
        <v>0</v>
      </c>
      <c r="AC242" s="79">
        <f t="shared" si="22"/>
        <v>0</v>
      </c>
      <c r="AD242" s="79">
        <f t="shared" si="22"/>
        <v>0</v>
      </c>
      <c r="AE242" s="79">
        <f t="shared" si="22"/>
        <v>0</v>
      </c>
      <c r="AF242" s="79">
        <f t="shared" si="22"/>
        <v>0</v>
      </c>
      <c r="AG242" s="79">
        <f t="shared" si="22"/>
        <v>0</v>
      </c>
      <c r="AH242" s="79">
        <f t="shared" si="22"/>
        <v>0</v>
      </c>
      <c r="AI242" s="79">
        <f t="shared" si="22"/>
        <v>0</v>
      </c>
      <c r="AJ242" s="79">
        <f t="shared" si="22"/>
        <v>0</v>
      </c>
      <c r="AK242" s="79">
        <f t="shared" si="22"/>
        <v>0</v>
      </c>
      <c r="AL242" s="79">
        <f t="shared" si="22"/>
        <v>0</v>
      </c>
      <c r="AM242" s="79">
        <f t="shared" si="22"/>
        <v>0</v>
      </c>
      <c r="AN242" s="79">
        <f t="shared" si="22"/>
        <v>0</v>
      </c>
      <c r="AO242" s="79">
        <f t="shared" si="22"/>
        <v>0</v>
      </c>
      <c r="AP242" s="79">
        <f t="shared" si="22"/>
        <v>0</v>
      </c>
      <c r="AQ242" s="79">
        <f t="shared" si="22"/>
        <v>0</v>
      </c>
      <c r="AR242" s="79">
        <f t="shared" si="22"/>
        <v>0</v>
      </c>
      <c r="AS242" s="79">
        <f t="shared" si="22"/>
        <v>0</v>
      </c>
    </row>
    <row r="243" spans="1:45" ht="15" customHeight="1">
      <c r="A243" s="8" t="s">
        <v>149</v>
      </c>
      <c r="B243" s="23" t="s">
        <v>158</v>
      </c>
      <c r="C243" s="8" t="s">
        <v>159</v>
      </c>
      <c r="D243" s="8" t="s">
        <v>53</v>
      </c>
      <c r="E243" s="8" t="s">
        <v>160</v>
      </c>
      <c r="F243" s="8" t="s">
        <v>161</v>
      </c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94"/>
      <c r="U243" s="94"/>
      <c r="V243" s="94"/>
      <c r="W243" s="94"/>
      <c r="X243" s="94"/>
      <c r="Y243" s="94"/>
      <c r="Z243" s="94"/>
      <c r="AA243" s="94"/>
      <c r="AB243" s="94"/>
      <c r="AC243" s="94"/>
      <c r="AD243" s="94"/>
      <c r="AE243" s="94"/>
      <c r="AF243" s="94"/>
      <c r="AG243" s="94"/>
      <c r="AH243" s="94"/>
      <c r="AI243" s="94"/>
      <c r="AJ243" s="94"/>
      <c r="AK243" s="94"/>
      <c r="AL243" s="94"/>
      <c r="AM243" s="94"/>
      <c r="AN243" s="94"/>
      <c r="AO243" s="94"/>
      <c r="AP243" s="94"/>
      <c r="AQ243" s="94"/>
      <c r="AR243" s="94"/>
      <c r="AS243" s="94"/>
    </row>
    <row r="244" spans="1:45" ht="15" customHeight="1">
      <c r="A244" s="8" t="s">
        <v>149</v>
      </c>
      <c r="B244" s="23" t="s">
        <v>162</v>
      </c>
      <c r="C244" s="8" t="s">
        <v>159</v>
      </c>
      <c r="D244" s="8" t="s">
        <v>53</v>
      </c>
      <c r="E244" s="8" t="s">
        <v>160</v>
      </c>
      <c r="F244" s="8" t="s">
        <v>161</v>
      </c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94"/>
      <c r="U244" s="94"/>
      <c r="V244" s="94"/>
      <c r="W244" s="94"/>
      <c r="X244" s="94"/>
      <c r="Y244" s="94"/>
      <c r="Z244" s="94"/>
      <c r="AA244" s="94"/>
      <c r="AB244" s="94"/>
      <c r="AC244" s="94"/>
      <c r="AD244" s="94"/>
      <c r="AE244" s="94"/>
      <c r="AF244" s="94"/>
      <c r="AG244" s="94"/>
      <c r="AH244" s="94"/>
      <c r="AI244" s="94"/>
      <c r="AJ244" s="94"/>
      <c r="AK244" s="94"/>
      <c r="AL244" s="94"/>
      <c r="AM244" s="94"/>
      <c r="AN244" s="94"/>
      <c r="AO244" s="94"/>
      <c r="AP244" s="94"/>
      <c r="AQ244" s="94"/>
      <c r="AR244" s="94"/>
      <c r="AS244" s="94"/>
    </row>
    <row r="245" spans="1:45" ht="15" customHeight="1">
      <c r="A245" s="8" t="s">
        <v>149</v>
      </c>
      <c r="B245" s="23" t="s">
        <v>163</v>
      </c>
      <c r="C245" s="8" t="s">
        <v>159</v>
      </c>
      <c r="D245" s="8" t="s">
        <v>53</v>
      </c>
      <c r="E245" s="8" t="s">
        <v>160</v>
      </c>
      <c r="F245" s="8" t="s">
        <v>161</v>
      </c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  <c r="T245" s="94"/>
      <c r="U245" s="94"/>
      <c r="V245" s="94"/>
      <c r="W245" s="94"/>
      <c r="X245" s="94"/>
      <c r="Y245" s="94"/>
      <c r="Z245" s="94"/>
      <c r="AA245" s="94"/>
      <c r="AB245" s="94"/>
      <c r="AC245" s="94"/>
      <c r="AD245" s="94"/>
      <c r="AE245" s="94"/>
      <c r="AF245" s="94"/>
      <c r="AG245" s="94"/>
      <c r="AH245" s="94"/>
      <c r="AI245" s="94"/>
      <c r="AJ245" s="94"/>
      <c r="AK245" s="94"/>
      <c r="AL245" s="94"/>
      <c r="AM245" s="94"/>
      <c r="AN245" s="94"/>
      <c r="AO245" s="94"/>
      <c r="AP245" s="94"/>
      <c r="AQ245" s="94"/>
      <c r="AR245" s="94"/>
      <c r="AS245" s="94"/>
    </row>
    <row r="246" spans="1:45" ht="15" customHeight="1">
      <c r="A246" s="8" t="s">
        <v>149</v>
      </c>
      <c r="B246" s="23" t="s">
        <v>164</v>
      </c>
      <c r="C246" s="8" t="s">
        <v>165</v>
      </c>
      <c r="D246" s="8" t="s">
        <v>53</v>
      </c>
      <c r="E246" s="8" t="s">
        <v>160</v>
      </c>
      <c r="F246" s="8" t="s">
        <v>166</v>
      </c>
      <c r="G246" s="94"/>
      <c r="H246" s="94">
        <v>3</v>
      </c>
      <c r="I246" s="94">
        <v>5</v>
      </c>
      <c r="J246" s="94"/>
      <c r="K246" s="94"/>
      <c r="L246" s="94"/>
      <c r="M246" s="94"/>
      <c r="N246" s="94"/>
      <c r="O246" s="94"/>
      <c r="P246" s="94"/>
      <c r="Q246" s="94"/>
      <c r="R246" s="94"/>
      <c r="S246" s="94"/>
      <c r="T246" s="94"/>
      <c r="U246" s="94"/>
      <c r="V246" s="94"/>
      <c r="W246" s="94"/>
      <c r="X246" s="94"/>
      <c r="Y246" s="94"/>
      <c r="Z246" s="94"/>
      <c r="AA246" s="94"/>
      <c r="AB246" s="94"/>
      <c r="AC246" s="94"/>
      <c r="AD246" s="94"/>
      <c r="AE246" s="94"/>
      <c r="AF246" s="94"/>
      <c r="AG246" s="94"/>
      <c r="AH246" s="94"/>
      <c r="AI246" s="94"/>
      <c r="AJ246" s="94"/>
      <c r="AK246" s="94"/>
      <c r="AL246" s="94"/>
      <c r="AM246" s="94"/>
      <c r="AN246" s="94"/>
      <c r="AO246" s="94"/>
      <c r="AP246" s="94"/>
      <c r="AQ246" s="94"/>
      <c r="AR246" s="94"/>
      <c r="AS246" s="94"/>
    </row>
    <row r="247" spans="1:45" ht="15" customHeight="1">
      <c r="A247" s="8" t="s">
        <v>149</v>
      </c>
      <c r="B247" s="23" t="s">
        <v>167</v>
      </c>
      <c r="C247" s="8" t="s">
        <v>168</v>
      </c>
      <c r="D247" s="8" t="s">
        <v>53</v>
      </c>
      <c r="E247" s="8" t="s">
        <v>160</v>
      </c>
      <c r="F247" s="8" t="s">
        <v>166</v>
      </c>
      <c r="G247" s="94"/>
      <c r="H247" s="94">
        <v>3</v>
      </c>
      <c r="I247" s="94">
        <v>5</v>
      </c>
      <c r="J247" s="94"/>
      <c r="K247" s="94"/>
      <c r="L247" s="94"/>
      <c r="M247" s="94"/>
      <c r="N247" s="94"/>
      <c r="O247" s="94"/>
      <c r="P247" s="94"/>
      <c r="Q247" s="94"/>
      <c r="R247" s="94"/>
      <c r="S247" s="94"/>
      <c r="T247" s="94"/>
      <c r="U247" s="94"/>
      <c r="V247" s="94"/>
      <c r="W247" s="94"/>
      <c r="X247" s="94"/>
      <c r="Y247" s="94"/>
      <c r="Z247" s="94"/>
      <c r="AA247" s="94"/>
      <c r="AB247" s="94"/>
      <c r="AC247" s="94"/>
      <c r="AD247" s="94"/>
      <c r="AE247" s="94"/>
      <c r="AF247" s="94"/>
      <c r="AG247" s="94"/>
      <c r="AH247" s="94"/>
      <c r="AI247" s="94"/>
      <c r="AJ247" s="94"/>
      <c r="AK247" s="94"/>
      <c r="AL247" s="94"/>
      <c r="AM247" s="94"/>
      <c r="AN247" s="94"/>
      <c r="AO247" s="94"/>
      <c r="AP247" s="94"/>
      <c r="AQ247" s="94"/>
      <c r="AR247" s="94"/>
      <c r="AS247" s="94"/>
    </row>
    <row r="248" spans="1:45" ht="15" customHeight="1">
      <c r="A248" s="8" t="s">
        <v>149</v>
      </c>
      <c r="B248" s="23" t="s">
        <v>169</v>
      </c>
      <c r="C248" s="8" t="s">
        <v>170</v>
      </c>
      <c r="D248" s="8" t="s">
        <v>53</v>
      </c>
      <c r="E248" s="8" t="s">
        <v>160</v>
      </c>
      <c r="F248" s="8" t="s">
        <v>166</v>
      </c>
      <c r="G248" s="94"/>
      <c r="H248" s="94">
        <v>3</v>
      </c>
      <c r="I248" s="94">
        <v>5</v>
      </c>
      <c r="J248" s="94"/>
      <c r="K248" s="94"/>
      <c r="L248" s="94"/>
      <c r="M248" s="94"/>
      <c r="N248" s="94"/>
      <c r="O248" s="94"/>
      <c r="P248" s="94"/>
      <c r="Q248" s="94"/>
      <c r="R248" s="94"/>
      <c r="S248" s="94"/>
      <c r="T248" s="94"/>
      <c r="U248" s="94"/>
      <c r="V248" s="94"/>
      <c r="W248" s="94"/>
      <c r="X248" s="94"/>
      <c r="Y248" s="94"/>
      <c r="Z248" s="94"/>
      <c r="AA248" s="94"/>
      <c r="AB248" s="94"/>
      <c r="AC248" s="94"/>
      <c r="AD248" s="94"/>
      <c r="AE248" s="94"/>
      <c r="AF248" s="94"/>
      <c r="AG248" s="94"/>
      <c r="AH248" s="94"/>
      <c r="AI248" s="94"/>
      <c r="AJ248" s="94"/>
      <c r="AK248" s="94"/>
      <c r="AL248" s="94"/>
      <c r="AM248" s="94"/>
      <c r="AN248" s="94"/>
      <c r="AO248" s="94"/>
      <c r="AP248" s="94"/>
      <c r="AQ248" s="94"/>
      <c r="AR248" s="94"/>
      <c r="AS248" s="94"/>
    </row>
    <row r="249" spans="1:45" ht="15" customHeight="1">
      <c r="A249" s="8" t="s">
        <v>149</v>
      </c>
      <c r="B249" s="23" t="s">
        <v>171</v>
      </c>
      <c r="C249" s="8" t="s">
        <v>172</v>
      </c>
      <c r="D249" s="8" t="s">
        <v>53</v>
      </c>
      <c r="E249" s="8" t="s">
        <v>160</v>
      </c>
      <c r="F249" s="8" t="s">
        <v>166</v>
      </c>
      <c r="G249" s="94"/>
      <c r="H249" s="94">
        <v>3</v>
      </c>
      <c r="I249" s="94">
        <v>5</v>
      </c>
      <c r="J249" s="94"/>
      <c r="K249" s="94"/>
      <c r="L249" s="94"/>
      <c r="M249" s="94"/>
      <c r="N249" s="94"/>
      <c r="O249" s="94"/>
      <c r="P249" s="94"/>
      <c r="Q249" s="94"/>
      <c r="R249" s="94"/>
      <c r="S249" s="94"/>
      <c r="T249" s="94"/>
      <c r="U249" s="94"/>
      <c r="V249" s="94"/>
      <c r="W249" s="94"/>
      <c r="X249" s="94"/>
      <c r="Y249" s="94"/>
      <c r="Z249" s="94"/>
      <c r="AA249" s="94"/>
      <c r="AB249" s="94"/>
      <c r="AC249" s="94"/>
      <c r="AD249" s="94"/>
      <c r="AE249" s="94"/>
      <c r="AF249" s="94"/>
      <c r="AG249" s="94"/>
      <c r="AH249" s="94"/>
      <c r="AI249" s="94"/>
      <c r="AJ249" s="94"/>
      <c r="AK249" s="94"/>
      <c r="AL249" s="94"/>
      <c r="AM249" s="94"/>
      <c r="AN249" s="94"/>
      <c r="AO249" s="94"/>
      <c r="AP249" s="94"/>
      <c r="AQ249" s="94"/>
      <c r="AR249" s="94"/>
      <c r="AS249" s="94"/>
    </row>
    <row r="250" spans="1:45" ht="15" customHeight="1">
      <c r="A250" s="8" t="s">
        <v>149</v>
      </c>
      <c r="B250" s="23" t="s">
        <v>173</v>
      </c>
      <c r="C250" s="8" t="s">
        <v>174</v>
      </c>
      <c r="D250" s="8" t="s">
        <v>53</v>
      </c>
      <c r="E250" s="8" t="s">
        <v>160</v>
      </c>
      <c r="F250" s="8" t="s">
        <v>166</v>
      </c>
      <c r="G250" s="94"/>
      <c r="H250" s="94">
        <v>3</v>
      </c>
      <c r="I250" s="94">
        <v>5</v>
      </c>
      <c r="J250" s="94"/>
      <c r="K250" s="94"/>
      <c r="L250" s="94"/>
      <c r="M250" s="94"/>
      <c r="N250" s="94"/>
      <c r="O250" s="94"/>
      <c r="P250" s="94"/>
      <c r="Q250" s="94"/>
      <c r="R250" s="94"/>
      <c r="S250" s="94"/>
      <c r="T250" s="94"/>
      <c r="U250" s="94"/>
      <c r="V250" s="94"/>
      <c r="W250" s="94"/>
      <c r="X250" s="94"/>
      <c r="Y250" s="94"/>
      <c r="Z250" s="94"/>
      <c r="AA250" s="94"/>
      <c r="AB250" s="94"/>
      <c r="AC250" s="94"/>
      <c r="AD250" s="94"/>
      <c r="AE250" s="94"/>
      <c r="AF250" s="94"/>
      <c r="AG250" s="94"/>
      <c r="AH250" s="94"/>
      <c r="AI250" s="94"/>
      <c r="AJ250" s="94"/>
      <c r="AK250" s="94"/>
      <c r="AL250" s="94"/>
      <c r="AM250" s="94"/>
      <c r="AN250" s="94"/>
      <c r="AO250" s="94"/>
      <c r="AP250" s="94"/>
      <c r="AQ250" s="94"/>
      <c r="AR250" s="94"/>
      <c r="AS250" s="94"/>
    </row>
    <row r="251" spans="1:45" ht="15" customHeight="1">
      <c r="A251" s="8" t="s">
        <v>149</v>
      </c>
      <c r="B251" s="23" t="s">
        <v>175</v>
      </c>
      <c r="C251" s="8" t="s">
        <v>176</v>
      </c>
      <c r="D251" s="8" t="s">
        <v>53</v>
      </c>
      <c r="E251" s="8" t="s">
        <v>160</v>
      </c>
      <c r="F251" s="8" t="s">
        <v>166</v>
      </c>
      <c r="G251" s="94"/>
      <c r="H251" s="94">
        <v>3</v>
      </c>
      <c r="I251" s="94">
        <v>5</v>
      </c>
      <c r="J251" s="94"/>
      <c r="K251" s="94"/>
      <c r="L251" s="94"/>
      <c r="M251" s="94"/>
      <c r="N251" s="94"/>
      <c r="O251" s="94"/>
      <c r="P251" s="94"/>
      <c r="Q251" s="94"/>
      <c r="R251" s="94"/>
      <c r="S251" s="94"/>
      <c r="T251" s="94"/>
      <c r="U251" s="94"/>
      <c r="V251" s="94"/>
      <c r="W251" s="94"/>
      <c r="X251" s="94"/>
      <c r="Y251" s="94"/>
      <c r="Z251" s="94"/>
      <c r="AA251" s="94"/>
      <c r="AB251" s="94"/>
      <c r="AC251" s="94"/>
      <c r="AD251" s="94"/>
      <c r="AE251" s="94"/>
      <c r="AF251" s="94"/>
      <c r="AG251" s="94"/>
      <c r="AH251" s="94"/>
      <c r="AI251" s="94"/>
      <c r="AJ251" s="94"/>
      <c r="AK251" s="94"/>
      <c r="AL251" s="94"/>
      <c r="AM251" s="94"/>
      <c r="AN251" s="94"/>
      <c r="AO251" s="94"/>
      <c r="AP251" s="94"/>
      <c r="AQ251" s="94"/>
      <c r="AR251" s="94"/>
      <c r="AS251" s="94"/>
    </row>
    <row r="252" spans="1:45" ht="15" customHeight="1">
      <c r="A252" s="8" t="s">
        <v>149</v>
      </c>
      <c r="B252" s="23" t="s">
        <v>177</v>
      </c>
      <c r="C252" s="8" t="s">
        <v>178</v>
      </c>
      <c r="D252" s="8" t="s">
        <v>53</v>
      </c>
      <c r="E252" s="8" t="s">
        <v>160</v>
      </c>
      <c r="F252" s="8" t="s">
        <v>166</v>
      </c>
      <c r="G252" s="94"/>
      <c r="H252" s="94">
        <v>3</v>
      </c>
      <c r="I252" s="94">
        <v>5</v>
      </c>
      <c r="J252" s="94"/>
      <c r="K252" s="94"/>
      <c r="L252" s="94"/>
      <c r="M252" s="94"/>
      <c r="N252" s="94"/>
      <c r="O252" s="94"/>
      <c r="P252" s="94"/>
      <c r="Q252" s="94"/>
      <c r="R252" s="94"/>
      <c r="S252" s="94"/>
      <c r="T252" s="94"/>
      <c r="U252" s="94"/>
      <c r="V252" s="94"/>
      <c r="W252" s="94"/>
      <c r="X252" s="94"/>
      <c r="Y252" s="94"/>
      <c r="Z252" s="94"/>
      <c r="AA252" s="94"/>
      <c r="AB252" s="94"/>
      <c r="AC252" s="94"/>
      <c r="AD252" s="94"/>
      <c r="AE252" s="94"/>
      <c r="AF252" s="94"/>
      <c r="AG252" s="94"/>
      <c r="AH252" s="94"/>
      <c r="AI252" s="94"/>
      <c r="AJ252" s="94"/>
      <c r="AK252" s="94"/>
      <c r="AL252" s="94"/>
      <c r="AM252" s="94"/>
      <c r="AN252" s="94"/>
      <c r="AO252" s="94"/>
      <c r="AP252" s="94"/>
      <c r="AQ252" s="94"/>
      <c r="AR252" s="94"/>
      <c r="AS252" s="94"/>
    </row>
    <row r="253" spans="1:45" ht="15" customHeight="1">
      <c r="A253" s="8" t="s">
        <v>149</v>
      </c>
      <c r="B253" s="23" t="s">
        <v>179</v>
      </c>
      <c r="C253" s="8" t="s">
        <v>180</v>
      </c>
      <c r="D253" s="8" t="s">
        <v>53</v>
      </c>
      <c r="E253" s="8" t="s">
        <v>160</v>
      </c>
      <c r="F253" s="8" t="s">
        <v>166</v>
      </c>
      <c r="G253" s="94"/>
      <c r="H253" s="94">
        <v>3</v>
      </c>
      <c r="I253" s="94">
        <v>5</v>
      </c>
      <c r="J253" s="94"/>
      <c r="K253" s="94"/>
      <c r="L253" s="94"/>
      <c r="M253" s="94"/>
      <c r="N253" s="94"/>
      <c r="O253" s="94"/>
      <c r="P253" s="94"/>
      <c r="Q253" s="94"/>
      <c r="R253" s="94"/>
      <c r="S253" s="94"/>
      <c r="T253" s="94"/>
      <c r="U253" s="94"/>
      <c r="V253" s="94"/>
      <c r="W253" s="94"/>
      <c r="X253" s="94"/>
      <c r="Y253" s="94"/>
      <c r="Z253" s="94"/>
      <c r="AA253" s="94"/>
      <c r="AB253" s="94"/>
      <c r="AC253" s="94"/>
      <c r="AD253" s="94"/>
      <c r="AE253" s="94"/>
      <c r="AF253" s="94"/>
      <c r="AG253" s="94"/>
      <c r="AH253" s="94"/>
      <c r="AI253" s="94"/>
      <c r="AJ253" s="94"/>
      <c r="AK253" s="94"/>
      <c r="AL253" s="94"/>
      <c r="AM253" s="94"/>
      <c r="AN253" s="94"/>
      <c r="AO253" s="94"/>
      <c r="AP253" s="94"/>
      <c r="AQ253" s="94"/>
      <c r="AR253" s="94"/>
      <c r="AS253" s="94"/>
    </row>
    <row r="254" spans="1:45" ht="15" customHeight="1">
      <c r="A254" s="8" t="s">
        <v>149</v>
      </c>
      <c r="B254" s="23" t="s">
        <v>181</v>
      </c>
      <c r="C254" s="8" t="s">
        <v>182</v>
      </c>
      <c r="D254" s="8" t="s">
        <v>53</v>
      </c>
      <c r="E254" s="8" t="s">
        <v>160</v>
      </c>
      <c r="F254" s="8" t="s">
        <v>166</v>
      </c>
      <c r="G254" s="94"/>
      <c r="H254" s="94">
        <v>3</v>
      </c>
      <c r="I254" s="94">
        <v>5</v>
      </c>
      <c r="J254" s="94"/>
      <c r="K254" s="94"/>
      <c r="L254" s="94"/>
      <c r="M254" s="94"/>
      <c r="N254" s="94"/>
      <c r="O254" s="94"/>
      <c r="P254" s="94"/>
      <c r="Q254" s="94"/>
      <c r="R254" s="94"/>
      <c r="S254" s="94"/>
      <c r="T254" s="94"/>
      <c r="U254" s="94"/>
      <c r="V254" s="94"/>
      <c r="W254" s="94"/>
      <c r="X254" s="94"/>
      <c r="Y254" s="94"/>
      <c r="Z254" s="94"/>
      <c r="AA254" s="94"/>
      <c r="AB254" s="94"/>
      <c r="AC254" s="94"/>
      <c r="AD254" s="94"/>
      <c r="AE254" s="94"/>
      <c r="AF254" s="94"/>
      <c r="AG254" s="94"/>
      <c r="AH254" s="94"/>
      <c r="AI254" s="94"/>
      <c r="AJ254" s="94"/>
      <c r="AK254" s="94"/>
      <c r="AL254" s="94"/>
      <c r="AM254" s="94"/>
      <c r="AN254" s="94"/>
      <c r="AO254" s="94"/>
      <c r="AP254" s="94"/>
      <c r="AQ254" s="94"/>
      <c r="AR254" s="94"/>
      <c r="AS254" s="94"/>
    </row>
    <row r="255" spans="1:45" ht="15" customHeight="1">
      <c r="A255" s="8" t="s">
        <v>149</v>
      </c>
      <c r="B255" s="23" t="s">
        <v>183</v>
      </c>
      <c r="C255" s="8" t="s">
        <v>184</v>
      </c>
      <c r="D255" s="8" t="s">
        <v>53</v>
      </c>
      <c r="E255" s="8" t="s">
        <v>160</v>
      </c>
      <c r="F255" s="8" t="s">
        <v>166</v>
      </c>
      <c r="G255" s="94"/>
      <c r="H255" s="94">
        <v>3</v>
      </c>
      <c r="I255" s="94">
        <v>5</v>
      </c>
      <c r="J255" s="94"/>
      <c r="K255" s="94"/>
      <c r="L255" s="94"/>
      <c r="M255" s="94"/>
      <c r="N255" s="94"/>
      <c r="O255" s="94"/>
      <c r="P255" s="94"/>
      <c r="Q255" s="94"/>
      <c r="R255" s="94"/>
      <c r="S255" s="94"/>
      <c r="T255" s="94"/>
      <c r="U255" s="94"/>
      <c r="V255" s="94"/>
      <c r="W255" s="94"/>
      <c r="X255" s="94"/>
      <c r="Y255" s="94"/>
      <c r="Z255" s="94"/>
      <c r="AA255" s="94"/>
      <c r="AB255" s="94"/>
      <c r="AC255" s="94"/>
      <c r="AD255" s="94"/>
      <c r="AE255" s="94"/>
      <c r="AF255" s="94"/>
      <c r="AG255" s="94"/>
      <c r="AH255" s="94"/>
      <c r="AI255" s="94"/>
      <c r="AJ255" s="94"/>
      <c r="AK255" s="94"/>
      <c r="AL255" s="94"/>
      <c r="AM255" s="94"/>
      <c r="AN255" s="94"/>
      <c r="AO255" s="94"/>
      <c r="AP255" s="94"/>
      <c r="AQ255" s="94"/>
      <c r="AR255" s="94"/>
      <c r="AS255" s="94"/>
    </row>
    <row r="256" spans="1:45" ht="15" customHeight="1">
      <c r="A256" s="8" t="s">
        <v>149</v>
      </c>
      <c r="B256" s="23" t="s">
        <v>185</v>
      </c>
      <c r="C256" s="8" t="s">
        <v>186</v>
      </c>
      <c r="D256" s="8" t="s">
        <v>53</v>
      </c>
      <c r="E256" s="8" t="s">
        <v>160</v>
      </c>
      <c r="F256" s="8" t="s">
        <v>166</v>
      </c>
      <c r="G256" s="94"/>
      <c r="H256" s="94">
        <v>3</v>
      </c>
      <c r="I256" s="94">
        <v>5</v>
      </c>
      <c r="J256" s="94"/>
      <c r="K256" s="94"/>
      <c r="L256" s="94"/>
      <c r="M256" s="94"/>
      <c r="N256" s="94"/>
      <c r="O256" s="94"/>
      <c r="P256" s="94"/>
      <c r="Q256" s="94"/>
      <c r="R256" s="94"/>
      <c r="S256" s="94"/>
      <c r="T256" s="94"/>
      <c r="U256" s="94"/>
      <c r="V256" s="94"/>
      <c r="W256" s="94"/>
      <c r="X256" s="94"/>
      <c r="Y256" s="94"/>
      <c r="Z256" s="94"/>
      <c r="AA256" s="94"/>
      <c r="AB256" s="94"/>
      <c r="AC256" s="94"/>
      <c r="AD256" s="94"/>
      <c r="AE256" s="94"/>
      <c r="AF256" s="94"/>
      <c r="AG256" s="94"/>
      <c r="AH256" s="94"/>
      <c r="AI256" s="94"/>
      <c r="AJ256" s="94"/>
      <c r="AK256" s="94"/>
      <c r="AL256" s="94"/>
      <c r="AM256" s="94"/>
      <c r="AN256" s="94"/>
      <c r="AO256" s="94"/>
      <c r="AP256" s="94"/>
      <c r="AQ256" s="94"/>
      <c r="AR256" s="94"/>
      <c r="AS256" s="94"/>
    </row>
    <row r="257" spans="1:45" ht="15" customHeight="1">
      <c r="A257" s="8" t="s">
        <v>149</v>
      </c>
      <c r="B257" s="23" t="s">
        <v>187</v>
      </c>
      <c r="C257" s="8" t="s">
        <v>188</v>
      </c>
      <c r="D257" s="8" t="s">
        <v>53</v>
      </c>
      <c r="E257" s="8" t="s">
        <v>160</v>
      </c>
      <c r="F257" s="8"/>
      <c r="G257" s="94"/>
      <c r="H257" s="94">
        <v>3</v>
      </c>
      <c r="I257" s="94">
        <v>5</v>
      </c>
      <c r="J257" s="94"/>
      <c r="K257" s="94"/>
      <c r="L257" s="94"/>
      <c r="M257" s="94"/>
      <c r="N257" s="94"/>
      <c r="O257" s="94"/>
      <c r="P257" s="94"/>
      <c r="Q257" s="94"/>
      <c r="R257" s="94"/>
      <c r="S257" s="94"/>
      <c r="T257" s="94"/>
      <c r="U257" s="94"/>
      <c r="V257" s="94"/>
      <c r="W257" s="94"/>
      <c r="X257" s="94"/>
      <c r="Y257" s="94"/>
      <c r="Z257" s="94"/>
      <c r="AA257" s="94"/>
      <c r="AB257" s="94"/>
      <c r="AC257" s="94"/>
      <c r="AD257" s="94"/>
      <c r="AE257" s="94"/>
      <c r="AF257" s="94"/>
      <c r="AG257" s="94"/>
      <c r="AH257" s="94"/>
      <c r="AI257" s="94"/>
      <c r="AJ257" s="94"/>
      <c r="AK257" s="94"/>
      <c r="AL257" s="94"/>
      <c r="AM257" s="94"/>
      <c r="AN257" s="94"/>
      <c r="AO257" s="94"/>
      <c r="AP257" s="94"/>
      <c r="AQ257" s="94"/>
      <c r="AR257" s="94"/>
      <c r="AS257" s="94"/>
    </row>
    <row r="258" spans="1:45" ht="15" customHeight="1">
      <c r="A258" s="8" t="s">
        <v>149</v>
      </c>
      <c r="B258" s="23" t="s">
        <v>189</v>
      </c>
      <c r="C258" s="8" t="s">
        <v>190</v>
      </c>
      <c r="D258" s="8" t="s">
        <v>53</v>
      </c>
      <c r="E258" s="8" t="s">
        <v>160</v>
      </c>
      <c r="F258" s="8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  <c r="S258" s="94"/>
      <c r="T258" s="94"/>
      <c r="U258" s="94"/>
      <c r="V258" s="94"/>
      <c r="W258" s="94"/>
      <c r="X258" s="94"/>
      <c r="Y258" s="94"/>
      <c r="Z258" s="94"/>
      <c r="AA258" s="94"/>
      <c r="AB258" s="94"/>
      <c r="AC258" s="94"/>
      <c r="AD258" s="94"/>
      <c r="AE258" s="94"/>
      <c r="AF258" s="94"/>
      <c r="AG258" s="94"/>
      <c r="AH258" s="94"/>
      <c r="AI258" s="94"/>
      <c r="AJ258" s="94"/>
      <c r="AK258" s="94"/>
      <c r="AL258" s="94"/>
      <c r="AM258" s="94"/>
      <c r="AN258" s="94"/>
      <c r="AO258" s="94"/>
      <c r="AP258" s="94"/>
      <c r="AQ258" s="94"/>
      <c r="AR258" s="94"/>
      <c r="AS258" s="94"/>
    </row>
    <row r="259" spans="1:45" ht="15" customHeight="1">
      <c r="A259" s="8" t="s">
        <v>149</v>
      </c>
      <c r="B259" s="23" t="s">
        <v>191</v>
      </c>
      <c r="C259" s="8" t="s">
        <v>192</v>
      </c>
      <c r="D259" s="8" t="s">
        <v>53</v>
      </c>
      <c r="E259" s="8" t="s">
        <v>160</v>
      </c>
      <c r="F259" s="8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  <c r="S259" s="94"/>
      <c r="T259" s="94"/>
      <c r="U259" s="94"/>
      <c r="V259" s="94"/>
      <c r="W259" s="94"/>
      <c r="X259" s="94"/>
      <c r="Y259" s="94"/>
      <c r="Z259" s="94"/>
      <c r="AA259" s="94"/>
      <c r="AB259" s="94"/>
      <c r="AC259" s="94"/>
      <c r="AD259" s="94"/>
      <c r="AE259" s="94"/>
      <c r="AF259" s="94"/>
      <c r="AG259" s="94"/>
      <c r="AH259" s="94"/>
      <c r="AI259" s="94"/>
      <c r="AJ259" s="94"/>
      <c r="AK259" s="94"/>
      <c r="AL259" s="94"/>
      <c r="AM259" s="94"/>
      <c r="AN259" s="94"/>
      <c r="AO259" s="94"/>
      <c r="AP259" s="94"/>
      <c r="AQ259" s="94"/>
      <c r="AR259" s="94"/>
      <c r="AS259" s="94"/>
    </row>
    <row r="260" spans="1:45" ht="15" customHeight="1">
      <c r="A260" s="8" t="s">
        <v>149</v>
      </c>
      <c r="B260" s="23" t="s">
        <v>193</v>
      </c>
      <c r="C260" s="8" t="s">
        <v>194</v>
      </c>
      <c r="D260" s="8" t="s">
        <v>53</v>
      </c>
      <c r="E260" s="8" t="s">
        <v>160</v>
      </c>
      <c r="F260" s="8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  <c r="S260" s="94"/>
      <c r="T260" s="94"/>
      <c r="U260" s="94"/>
      <c r="V260" s="94"/>
      <c r="W260" s="94"/>
      <c r="X260" s="94"/>
      <c r="Y260" s="94"/>
      <c r="Z260" s="94"/>
      <c r="AA260" s="94"/>
      <c r="AB260" s="94"/>
      <c r="AC260" s="94"/>
      <c r="AD260" s="94"/>
      <c r="AE260" s="94"/>
      <c r="AF260" s="94"/>
      <c r="AG260" s="94"/>
      <c r="AH260" s="94"/>
      <c r="AI260" s="94"/>
      <c r="AJ260" s="94"/>
      <c r="AK260" s="94"/>
      <c r="AL260" s="94"/>
      <c r="AM260" s="94"/>
      <c r="AN260" s="94"/>
      <c r="AO260" s="94"/>
      <c r="AP260" s="94"/>
      <c r="AQ260" s="94"/>
      <c r="AR260" s="94"/>
      <c r="AS260" s="94"/>
    </row>
    <row r="261" spans="1:45" ht="15" customHeight="1">
      <c r="A261" s="8" t="s">
        <v>149</v>
      </c>
      <c r="B261" s="8" t="s">
        <v>195</v>
      </c>
      <c r="C261" s="8" t="s">
        <v>195</v>
      </c>
      <c r="D261" s="8" t="s">
        <v>53</v>
      </c>
      <c r="E261" s="8" t="s">
        <v>160</v>
      </c>
      <c r="F261" s="8" t="s">
        <v>196</v>
      </c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  <c r="S261" s="94"/>
      <c r="T261" s="94"/>
      <c r="U261" s="94"/>
      <c r="V261" s="94"/>
      <c r="W261" s="94"/>
      <c r="X261" s="94"/>
      <c r="Y261" s="94"/>
      <c r="Z261" s="94"/>
      <c r="AA261" s="94"/>
      <c r="AB261" s="94"/>
      <c r="AC261" s="94"/>
      <c r="AD261" s="94"/>
      <c r="AE261" s="94"/>
      <c r="AF261" s="94"/>
      <c r="AG261" s="94"/>
      <c r="AH261" s="94"/>
      <c r="AI261" s="94"/>
      <c r="AJ261" s="94"/>
      <c r="AK261" s="94"/>
      <c r="AL261" s="94"/>
      <c r="AM261" s="94"/>
      <c r="AN261" s="94"/>
      <c r="AO261" s="94"/>
      <c r="AP261" s="94"/>
      <c r="AQ261" s="94"/>
      <c r="AR261" s="94"/>
      <c r="AS261" s="94"/>
    </row>
    <row r="262" spans="1:45" ht="15" customHeight="1">
      <c r="A262" s="8" t="s">
        <v>149</v>
      </c>
      <c r="B262" s="23" t="s">
        <v>197</v>
      </c>
      <c r="C262" s="8" t="s">
        <v>198</v>
      </c>
      <c r="D262" s="8" t="s">
        <v>53</v>
      </c>
      <c r="E262" s="8" t="s">
        <v>199</v>
      </c>
      <c r="F262" s="8" t="s">
        <v>200</v>
      </c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  <c r="S262" s="94"/>
      <c r="T262" s="94"/>
      <c r="U262" s="94"/>
      <c r="V262" s="94"/>
      <c r="W262" s="94"/>
      <c r="X262" s="94"/>
      <c r="Y262" s="94"/>
      <c r="Z262" s="94"/>
      <c r="AA262" s="94"/>
      <c r="AB262" s="94"/>
      <c r="AC262" s="94"/>
      <c r="AD262" s="94"/>
      <c r="AE262" s="94"/>
      <c r="AF262" s="94"/>
      <c r="AG262" s="94"/>
      <c r="AH262" s="94"/>
      <c r="AI262" s="94"/>
      <c r="AJ262" s="94"/>
      <c r="AK262" s="94"/>
      <c r="AL262" s="94"/>
      <c r="AM262" s="94"/>
      <c r="AN262" s="94"/>
      <c r="AO262" s="94"/>
      <c r="AP262" s="94"/>
      <c r="AQ262" s="94"/>
      <c r="AR262" s="94"/>
      <c r="AS262" s="94"/>
    </row>
    <row r="263" spans="1:45" ht="15" customHeight="1">
      <c r="A263" s="8" t="s">
        <v>149</v>
      </c>
      <c r="B263" s="23" t="s">
        <v>201</v>
      </c>
      <c r="C263" s="8" t="s">
        <v>202</v>
      </c>
      <c r="D263" s="8" t="s">
        <v>53</v>
      </c>
      <c r="E263" s="8" t="s">
        <v>199</v>
      </c>
      <c r="F263" s="8" t="s">
        <v>200</v>
      </c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  <c r="S263" s="94"/>
      <c r="T263" s="94"/>
      <c r="U263" s="94"/>
      <c r="V263" s="94"/>
      <c r="W263" s="94"/>
      <c r="X263" s="94"/>
      <c r="Y263" s="94"/>
      <c r="Z263" s="94"/>
      <c r="AA263" s="94"/>
      <c r="AB263" s="94"/>
      <c r="AC263" s="94"/>
      <c r="AD263" s="94"/>
      <c r="AE263" s="94"/>
      <c r="AF263" s="94"/>
      <c r="AG263" s="94"/>
      <c r="AH263" s="94"/>
      <c r="AI263" s="94"/>
      <c r="AJ263" s="94"/>
      <c r="AK263" s="94"/>
      <c r="AL263" s="94"/>
      <c r="AM263" s="94"/>
      <c r="AN263" s="94"/>
      <c r="AO263" s="94"/>
      <c r="AP263" s="94"/>
      <c r="AQ263" s="94"/>
      <c r="AR263" s="94"/>
      <c r="AS263" s="94"/>
    </row>
    <row r="264" spans="1:45" ht="15" customHeight="1">
      <c r="A264" s="8" t="s">
        <v>149</v>
      </c>
      <c r="B264" s="23" t="s">
        <v>203</v>
      </c>
      <c r="C264" s="8" t="s">
        <v>204</v>
      </c>
      <c r="D264" s="8" t="s">
        <v>53</v>
      </c>
      <c r="E264" s="8" t="s">
        <v>199</v>
      </c>
      <c r="F264" s="8" t="s">
        <v>200</v>
      </c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  <c r="S264" s="94"/>
      <c r="T264" s="94"/>
      <c r="U264" s="94"/>
      <c r="V264" s="94"/>
      <c r="W264" s="94"/>
      <c r="X264" s="94"/>
      <c r="Y264" s="94"/>
      <c r="Z264" s="94"/>
      <c r="AA264" s="94"/>
      <c r="AB264" s="94"/>
      <c r="AC264" s="94"/>
      <c r="AD264" s="94"/>
      <c r="AE264" s="94"/>
      <c r="AF264" s="94"/>
      <c r="AG264" s="94"/>
      <c r="AH264" s="94"/>
      <c r="AI264" s="94"/>
      <c r="AJ264" s="94"/>
      <c r="AK264" s="94"/>
      <c r="AL264" s="94"/>
      <c r="AM264" s="94"/>
      <c r="AN264" s="94"/>
      <c r="AO264" s="94"/>
      <c r="AP264" s="94"/>
      <c r="AQ264" s="94"/>
      <c r="AR264" s="94"/>
      <c r="AS264" s="94"/>
    </row>
    <row r="265" spans="1:45" ht="15" customHeight="1">
      <c r="A265" s="8" t="s">
        <v>149</v>
      </c>
      <c r="B265" s="23" t="s">
        <v>205</v>
      </c>
      <c r="C265" s="8" t="s">
        <v>206</v>
      </c>
      <c r="D265" s="8" t="s">
        <v>53</v>
      </c>
      <c r="E265" s="8" t="s">
        <v>199</v>
      </c>
      <c r="F265" s="8" t="s">
        <v>207</v>
      </c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  <c r="S265" s="94"/>
      <c r="T265" s="94"/>
      <c r="U265" s="94"/>
      <c r="V265" s="94"/>
      <c r="W265" s="94"/>
      <c r="X265" s="94"/>
      <c r="Y265" s="94"/>
      <c r="Z265" s="94"/>
      <c r="AA265" s="94"/>
      <c r="AB265" s="94"/>
      <c r="AC265" s="94"/>
      <c r="AD265" s="94"/>
      <c r="AE265" s="94"/>
      <c r="AF265" s="94"/>
      <c r="AG265" s="94"/>
      <c r="AH265" s="94"/>
      <c r="AI265" s="94"/>
      <c r="AJ265" s="94"/>
      <c r="AK265" s="94"/>
      <c r="AL265" s="94"/>
      <c r="AM265" s="94"/>
      <c r="AN265" s="94"/>
      <c r="AO265" s="94"/>
      <c r="AP265" s="94"/>
      <c r="AQ265" s="94"/>
      <c r="AR265" s="94"/>
      <c r="AS265" s="94"/>
    </row>
    <row r="266" spans="1:45" ht="15" customHeight="1">
      <c r="A266" s="8" t="s">
        <v>149</v>
      </c>
      <c r="B266" s="23" t="s">
        <v>208</v>
      </c>
      <c r="C266" s="8" t="s">
        <v>209</v>
      </c>
      <c r="D266" s="8" t="s">
        <v>53</v>
      </c>
      <c r="E266" s="8" t="s">
        <v>199</v>
      </c>
      <c r="F266" s="8" t="s">
        <v>207</v>
      </c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  <c r="S266" s="94"/>
      <c r="T266" s="94"/>
      <c r="U266" s="94"/>
      <c r="V266" s="94"/>
      <c r="W266" s="94"/>
      <c r="X266" s="94"/>
      <c r="Y266" s="94"/>
      <c r="Z266" s="94"/>
      <c r="AA266" s="94"/>
      <c r="AB266" s="94"/>
      <c r="AC266" s="94"/>
      <c r="AD266" s="94"/>
      <c r="AE266" s="94"/>
      <c r="AF266" s="94"/>
      <c r="AG266" s="94"/>
      <c r="AH266" s="94"/>
      <c r="AI266" s="94"/>
      <c r="AJ266" s="94"/>
      <c r="AK266" s="94"/>
      <c r="AL266" s="94"/>
      <c r="AM266" s="94"/>
      <c r="AN266" s="94"/>
      <c r="AO266" s="94"/>
      <c r="AP266" s="94"/>
      <c r="AQ266" s="94"/>
      <c r="AR266" s="94"/>
      <c r="AS266" s="94"/>
    </row>
    <row r="267" spans="1:45" ht="15" customHeight="1">
      <c r="A267" s="8" t="s">
        <v>149</v>
      </c>
      <c r="B267" s="23" t="s">
        <v>210</v>
      </c>
      <c r="C267" s="8" t="s">
        <v>211</v>
      </c>
      <c r="D267" s="8" t="s">
        <v>53</v>
      </c>
      <c r="E267" s="8" t="s">
        <v>199</v>
      </c>
      <c r="F267" s="8" t="s">
        <v>207</v>
      </c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  <c r="S267" s="94"/>
      <c r="T267" s="94"/>
      <c r="U267" s="94"/>
      <c r="V267" s="94"/>
      <c r="W267" s="94"/>
      <c r="X267" s="94"/>
      <c r="Y267" s="94"/>
      <c r="Z267" s="94"/>
      <c r="AA267" s="94"/>
      <c r="AB267" s="94"/>
      <c r="AC267" s="94"/>
      <c r="AD267" s="94"/>
      <c r="AE267" s="94"/>
      <c r="AF267" s="94"/>
      <c r="AG267" s="94"/>
      <c r="AH267" s="94"/>
      <c r="AI267" s="94"/>
      <c r="AJ267" s="94"/>
      <c r="AK267" s="94"/>
      <c r="AL267" s="94"/>
      <c r="AM267" s="94"/>
      <c r="AN267" s="94"/>
      <c r="AO267" s="94"/>
      <c r="AP267" s="94"/>
      <c r="AQ267" s="94"/>
      <c r="AR267" s="94"/>
      <c r="AS267" s="94"/>
    </row>
    <row r="268" spans="1:45" ht="12.75">
      <c r="A268" s="8" t="s">
        <v>213</v>
      </c>
      <c r="B268" s="13" t="s">
        <v>84</v>
      </c>
      <c r="C268" s="14">
        <v>0</v>
      </c>
      <c r="D268" s="14">
        <v>0</v>
      </c>
      <c r="E268" s="14">
        <v>0</v>
      </c>
      <c r="F268" s="14">
        <v>0</v>
      </c>
      <c r="G268" s="79">
        <f>G269+G274+G338</f>
        <v>7</v>
      </c>
      <c r="H268" s="79">
        <f aca="true" t="shared" si="23" ref="H268:Q268">H269+H274</f>
        <v>18</v>
      </c>
      <c r="I268" s="79">
        <f t="shared" si="23"/>
        <v>30</v>
      </c>
      <c r="J268" s="79">
        <f t="shared" si="23"/>
        <v>25</v>
      </c>
      <c r="K268" s="79">
        <f t="shared" si="23"/>
        <v>0</v>
      </c>
      <c r="L268" s="79">
        <f t="shared" si="23"/>
        <v>0</v>
      </c>
      <c r="M268" s="79">
        <f t="shared" si="23"/>
        <v>0</v>
      </c>
      <c r="N268" s="79">
        <f t="shared" si="23"/>
        <v>10</v>
      </c>
      <c r="O268" s="79">
        <f t="shared" si="23"/>
        <v>0</v>
      </c>
      <c r="P268" s="79">
        <f t="shared" si="23"/>
        <v>0</v>
      </c>
      <c r="Q268" s="79">
        <f t="shared" si="23"/>
        <v>0</v>
      </c>
      <c r="R268" s="79">
        <f>R269+R274+R338</f>
        <v>2</v>
      </c>
      <c r="S268" s="79">
        <f aca="true" t="shared" si="24" ref="S268:AR268">S269+S274</f>
        <v>0</v>
      </c>
      <c r="T268" s="79">
        <f t="shared" si="24"/>
        <v>0</v>
      </c>
      <c r="U268" s="79">
        <f t="shared" si="24"/>
        <v>0</v>
      </c>
      <c r="V268" s="79">
        <f t="shared" si="24"/>
        <v>0</v>
      </c>
      <c r="W268" s="79">
        <f t="shared" si="24"/>
        <v>0</v>
      </c>
      <c r="X268" s="79">
        <f t="shared" si="24"/>
        <v>0</v>
      </c>
      <c r="Y268" s="79">
        <f t="shared" si="24"/>
        <v>0</v>
      </c>
      <c r="Z268" s="79">
        <f t="shared" si="24"/>
        <v>0</v>
      </c>
      <c r="AA268" s="79">
        <f t="shared" si="24"/>
        <v>0</v>
      </c>
      <c r="AB268" s="79">
        <f t="shared" si="24"/>
        <v>0</v>
      </c>
      <c r="AC268" s="79">
        <f t="shared" si="24"/>
        <v>0</v>
      </c>
      <c r="AD268" s="79">
        <f t="shared" si="24"/>
        <v>0</v>
      </c>
      <c r="AE268" s="79">
        <f t="shared" si="24"/>
        <v>0</v>
      </c>
      <c r="AF268" s="79">
        <f t="shared" si="24"/>
        <v>0</v>
      </c>
      <c r="AG268" s="79">
        <f t="shared" si="24"/>
        <v>0</v>
      </c>
      <c r="AH268" s="79">
        <f t="shared" si="24"/>
        <v>0</v>
      </c>
      <c r="AI268" s="79">
        <f t="shared" si="24"/>
        <v>0</v>
      </c>
      <c r="AJ268" s="79">
        <f t="shared" si="24"/>
        <v>0</v>
      </c>
      <c r="AK268" s="79">
        <f t="shared" si="24"/>
        <v>0</v>
      </c>
      <c r="AL268" s="79">
        <f t="shared" si="24"/>
        <v>0</v>
      </c>
      <c r="AM268" s="79">
        <f t="shared" si="24"/>
        <v>0</v>
      </c>
      <c r="AN268" s="79">
        <f t="shared" si="24"/>
        <v>0</v>
      </c>
      <c r="AO268" s="79">
        <f t="shared" si="24"/>
        <v>0</v>
      </c>
      <c r="AP268" s="79">
        <f t="shared" si="24"/>
        <v>0</v>
      </c>
      <c r="AQ268" s="79">
        <f t="shared" si="24"/>
        <v>0</v>
      </c>
      <c r="AR268" s="79">
        <f t="shared" si="24"/>
        <v>0</v>
      </c>
      <c r="AS268" s="79">
        <f>AS269+AS274+AS338</f>
        <v>2</v>
      </c>
    </row>
    <row r="269" spans="1:45" ht="12.75">
      <c r="A269" s="8" t="s">
        <v>213</v>
      </c>
      <c r="B269" s="13" t="s">
        <v>85</v>
      </c>
      <c r="C269" s="14">
        <v>0</v>
      </c>
      <c r="D269" s="14">
        <v>0</v>
      </c>
      <c r="E269" s="14">
        <v>0</v>
      </c>
      <c r="F269" s="14">
        <v>0</v>
      </c>
      <c r="G269" s="79">
        <f aca="true" t="shared" si="25" ref="G269:AS269">SUM(G270:G273)</f>
        <v>0</v>
      </c>
      <c r="H269" s="79">
        <f t="shared" si="25"/>
        <v>0</v>
      </c>
      <c r="I269" s="79">
        <f t="shared" si="25"/>
        <v>0</v>
      </c>
      <c r="J269" s="79">
        <f t="shared" si="25"/>
        <v>0</v>
      </c>
      <c r="K269" s="79">
        <f t="shared" si="25"/>
        <v>0</v>
      </c>
      <c r="L269" s="79">
        <f t="shared" si="25"/>
        <v>0</v>
      </c>
      <c r="M269" s="79">
        <f t="shared" si="25"/>
        <v>0</v>
      </c>
      <c r="N269" s="79">
        <f t="shared" si="25"/>
        <v>0</v>
      </c>
      <c r="O269" s="79">
        <f t="shared" si="25"/>
        <v>0</v>
      </c>
      <c r="P269" s="79">
        <f t="shared" si="25"/>
        <v>0</v>
      </c>
      <c r="Q269" s="79">
        <f t="shared" si="25"/>
        <v>0</v>
      </c>
      <c r="R269" s="79">
        <f t="shared" si="25"/>
        <v>0</v>
      </c>
      <c r="S269" s="79">
        <f t="shared" si="25"/>
        <v>0</v>
      </c>
      <c r="T269" s="79">
        <f t="shared" si="25"/>
        <v>0</v>
      </c>
      <c r="U269" s="79">
        <f t="shared" si="25"/>
        <v>0</v>
      </c>
      <c r="V269" s="79">
        <f t="shared" si="25"/>
        <v>0</v>
      </c>
      <c r="W269" s="79">
        <f t="shared" si="25"/>
        <v>0</v>
      </c>
      <c r="X269" s="79">
        <f t="shared" si="25"/>
        <v>0</v>
      </c>
      <c r="Y269" s="79">
        <f t="shared" si="25"/>
        <v>0</v>
      </c>
      <c r="Z269" s="79">
        <f t="shared" si="25"/>
        <v>0</v>
      </c>
      <c r="AA269" s="79">
        <f t="shared" si="25"/>
        <v>0</v>
      </c>
      <c r="AB269" s="79">
        <f t="shared" si="25"/>
        <v>0</v>
      </c>
      <c r="AC269" s="79">
        <f t="shared" si="25"/>
        <v>0</v>
      </c>
      <c r="AD269" s="79">
        <f t="shared" si="25"/>
        <v>0</v>
      </c>
      <c r="AE269" s="79">
        <f t="shared" si="25"/>
        <v>0</v>
      </c>
      <c r="AF269" s="79">
        <f t="shared" si="25"/>
        <v>0</v>
      </c>
      <c r="AG269" s="79">
        <f t="shared" si="25"/>
        <v>0</v>
      </c>
      <c r="AH269" s="79">
        <f t="shared" si="25"/>
        <v>0</v>
      </c>
      <c r="AI269" s="79">
        <f t="shared" si="25"/>
        <v>0</v>
      </c>
      <c r="AJ269" s="79">
        <f t="shared" si="25"/>
        <v>0</v>
      </c>
      <c r="AK269" s="79">
        <f t="shared" si="25"/>
        <v>0</v>
      </c>
      <c r="AL269" s="79">
        <f t="shared" si="25"/>
        <v>0</v>
      </c>
      <c r="AM269" s="79">
        <f t="shared" si="25"/>
        <v>0</v>
      </c>
      <c r="AN269" s="79">
        <f t="shared" si="25"/>
        <v>0</v>
      </c>
      <c r="AO269" s="79">
        <f t="shared" si="25"/>
        <v>0</v>
      </c>
      <c r="AP269" s="79">
        <f t="shared" si="25"/>
        <v>0</v>
      </c>
      <c r="AQ269" s="79">
        <f t="shared" si="25"/>
        <v>0</v>
      </c>
      <c r="AR269" s="79">
        <f t="shared" si="25"/>
        <v>0</v>
      </c>
      <c r="AS269" s="79">
        <f t="shared" si="25"/>
        <v>0</v>
      </c>
    </row>
    <row r="270" spans="1:45" ht="21" customHeight="1">
      <c r="A270" s="8" t="s">
        <v>213</v>
      </c>
      <c r="B270" s="12" t="s">
        <v>214</v>
      </c>
      <c r="C270" s="8" t="s">
        <v>215</v>
      </c>
      <c r="D270" s="8" t="s">
        <v>53</v>
      </c>
      <c r="E270" s="8" t="s">
        <v>216</v>
      </c>
      <c r="F270" s="8" t="s">
        <v>217</v>
      </c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4"/>
      <c r="AB270" s="94"/>
      <c r="AC270" s="94"/>
      <c r="AD270" s="94"/>
      <c r="AE270" s="94"/>
      <c r="AF270" s="94"/>
      <c r="AG270" s="94"/>
      <c r="AH270" s="94"/>
      <c r="AI270" s="94"/>
      <c r="AJ270" s="94"/>
      <c r="AK270" s="94"/>
      <c r="AL270" s="94"/>
      <c r="AM270" s="94"/>
      <c r="AN270" s="94"/>
      <c r="AO270" s="94"/>
      <c r="AP270" s="94"/>
      <c r="AQ270" s="94"/>
      <c r="AR270" s="94"/>
      <c r="AS270" s="94"/>
    </row>
    <row r="271" spans="1:45" ht="21" customHeight="1">
      <c r="A271" s="8" t="s">
        <v>213</v>
      </c>
      <c r="B271" s="12" t="s">
        <v>218</v>
      </c>
      <c r="C271" s="8" t="s">
        <v>215</v>
      </c>
      <c r="D271" s="8" t="s">
        <v>53</v>
      </c>
      <c r="E271" s="8" t="s">
        <v>216</v>
      </c>
      <c r="F271" s="8" t="s">
        <v>217</v>
      </c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  <c r="S271" s="94"/>
      <c r="T271" s="94"/>
      <c r="U271" s="94"/>
      <c r="V271" s="94"/>
      <c r="W271" s="94"/>
      <c r="X271" s="94"/>
      <c r="Y271" s="94"/>
      <c r="Z271" s="94"/>
      <c r="AA271" s="94"/>
      <c r="AB271" s="94"/>
      <c r="AC271" s="94"/>
      <c r="AD271" s="94"/>
      <c r="AE271" s="94"/>
      <c r="AF271" s="94"/>
      <c r="AG271" s="94"/>
      <c r="AH271" s="94"/>
      <c r="AI271" s="94"/>
      <c r="AJ271" s="94"/>
      <c r="AK271" s="94"/>
      <c r="AL271" s="94"/>
      <c r="AM271" s="94"/>
      <c r="AN271" s="94"/>
      <c r="AO271" s="94"/>
      <c r="AP271" s="94"/>
      <c r="AQ271" s="94"/>
      <c r="AR271" s="94"/>
      <c r="AS271" s="94"/>
    </row>
    <row r="272" spans="1:45" ht="21.75" customHeight="1">
      <c r="A272" s="8" t="s">
        <v>213</v>
      </c>
      <c r="B272" s="12" t="s">
        <v>219</v>
      </c>
      <c r="C272" s="8" t="s">
        <v>215</v>
      </c>
      <c r="D272" s="8" t="s">
        <v>53</v>
      </c>
      <c r="E272" s="8" t="s">
        <v>216</v>
      </c>
      <c r="F272" s="8" t="s">
        <v>217</v>
      </c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  <c r="Z272" s="94"/>
      <c r="AA272" s="94"/>
      <c r="AB272" s="94"/>
      <c r="AC272" s="94"/>
      <c r="AD272" s="94"/>
      <c r="AE272" s="94"/>
      <c r="AF272" s="94"/>
      <c r="AG272" s="94"/>
      <c r="AH272" s="94"/>
      <c r="AI272" s="94"/>
      <c r="AJ272" s="94"/>
      <c r="AK272" s="94"/>
      <c r="AL272" s="94"/>
      <c r="AM272" s="94"/>
      <c r="AN272" s="94"/>
      <c r="AO272" s="94"/>
      <c r="AP272" s="94"/>
      <c r="AQ272" s="94"/>
      <c r="AR272" s="94"/>
      <c r="AS272" s="94"/>
    </row>
    <row r="273" spans="1:45" ht="23.25" customHeight="1">
      <c r="A273" s="8" t="s">
        <v>213</v>
      </c>
      <c r="B273" s="12" t="s">
        <v>220</v>
      </c>
      <c r="C273" s="8" t="s">
        <v>215</v>
      </c>
      <c r="D273" s="8" t="s">
        <v>53</v>
      </c>
      <c r="E273" s="8" t="s">
        <v>216</v>
      </c>
      <c r="F273" s="8" t="s">
        <v>217</v>
      </c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  <c r="S273" s="94"/>
      <c r="T273" s="94"/>
      <c r="U273" s="94"/>
      <c r="V273" s="94"/>
      <c r="W273" s="94"/>
      <c r="X273" s="94"/>
      <c r="Y273" s="94"/>
      <c r="Z273" s="94"/>
      <c r="AA273" s="94"/>
      <c r="AB273" s="94"/>
      <c r="AC273" s="94"/>
      <c r="AD273" s="94"/>
      <c r="AE273" s="94"/>
      <c r="AF273" s="94"/>
      <c r="AG273" s="94"/>
      <c r="AH273" s="94"/>
      <c r="AI273" s="94"/>
      <c r="AJ273" s="94"/>
      <c r="AK273" s="94"/>
      <c r="AL273" s="94"/>
      <c r="AM273" s="94"/>
      <c r="AN273" s="94"/>
      <c r="AO273" s="94"/>
      <c r="AP273" s="94"/>
      <c r="AQ273" s="94"/>
      <c r="AR273" s="94"/>
      <c r="AS273" s="94"/>
    </row>
    <row r="274" spans="1:46" ht="16.5" customHeight="1">
      <c r="A274" s="8" t="s">
        <v>213</v>
      </c>
      <c r="B274" s="35" t="s">
        <v>148</v>
      </c>
      <c r="C274" s="8"/>
      <c r="D274" s="8"/>
      <c r="E274" s="8"/>
      <c r="F274" s="8"/>
      <c r="G274" s="79">
        <f aca="true" t="shared" si="26" ref="G274:AS274">SUM(G275:G285)</f>
        <v>5</v>
      </c>
      <c r="H274" s="79">
        <f t="shared" si="26"/>
        <v>18</v>
      </c>
      <c r="I274" s="79">
        <f t="shared" si="26"/>
        <v>30</v>
      </c>
      <c r="J274" s="79">
        <f t="shared" si="26"/>
        <v>25</v>
      </c>
      <c r="K274" s="79">
        <f t="shared" si="26"/>
        <v>0</v>
      </c>
      <c r="L274" s="79">
        <f t="shared" si="26"/>
        <v>0</v>
      </c>
      <c r="M274" s="79">
        <f t="shared" si="26"/>
        <v>0</v>
      </c>
      <c r="N274" s="79">
        <f t="shared" si="26"/>
        <v>10</v>
      </c>
      <c r="O274" s="79">
        <f t="shared" si="26"/>
        <v>0</v>
      </c>
      <c r="P274" s="79">
        <f t="shared" si="26"/>
        <v>0</v>
      </c>
      <c r="Q274" s="79">
        <f t="shared" si="26"/>
        <v>0</v>
      </c>
      <c r="R274" s="79">
        <f t="shared" si="26"/>
        <v>0</v>
      </c>
      <c r="S274" s="79">
        <f t="shared" si="26"/>
        <v>0</v>
      </c>
      <c r="T274" s="79">
        <f t="shared" si="26"/>
        <v>0</v>
      </c>
      <c r="U274" s="79">
        <f t="shared" si="26"/>
        <v>0</v>
      </c>
      <c r="V274" s="79">
        <f t="shared" si="26"/>
        <v>0</v>
      </c>
      <c r="W274" s="79">
        <f t="shared" si="26"/>
        <v>0</v>
      </c>
      <c r="X274" s="79">
        <f t="shared" si="26"/>
        <v>0</v>
      </c>
      <c r="Y274" s="79">
        <f t="shared" si="26"/>
        <v>0</v>
      </c>
      <c r="Z274" s="79">
        <f t="shared" si="26"/>
        <v>0</v>
      </c>
      <c r="AA274" s="79">
        <f t="shared" si="26"/>
        <v>0</v>
      </c>
      <c r="AB274" s="79">
        <f t="shared" si="26"/>
        <v>0</v>
      </c>
      <c r="AC274" s="79">
        <f t="shared" si="26"/>
        <v>0</v>
      </c>
      <c r="AD274" s="79">
        <f t="shared" si="26"/>
        <v>0</v>
      </c>
      <c r="AE274" s="79">
        <f t="shared" si="26"/>
        <v>0</v>
      </c>
      <c r="AF274" s="79">
        <f t="shared" si="26"/>
        <v>0</v>
      </c>
      <c r="AG274" s="79">
        <f t="shared" si="26"/>
        <v>0</v>
      </c>
      <c r="AH274" s="79">
        <f t="shared" si="26"/>
        <v>0</v>
      </c>
      <c r="AI274" s="79">
        <f t="shared" si="26"/>
        <v>0</v>
      </c>
      <c r="AJ274" s="79">
        <f t="shared" si="26"/>
        <v>0</v>
      </c>
      <c r="AK274" s="79">
        <f t="shared" si="26"/>
        <v>0</v>
      </c>
      <c r="AL274" s="79">
        <f t="shared" si="26"/>
        <v>0</v>
      </c>
      <c r="AM274" s="79">
        <f t="shared" si="26"/>
        <v>0</v>
      </c>
      <c r="AN274" s="79">
        <f t="shared" si="26"/>
        <v>0</v>
      </c>
      <c r="AO274" s="79">
        <f t="shared" si="26"/>
        <v>0</v>
      </c>
      <c r="AP274" s="79">
        <f t="shared" si="26"/>
        <v>0</v>
      </c>
      <c r="AQ274" s="79">
        <f t="shared" si="26"/>
        <v>0</v>
      </c>
      <c r="AR274" s="79">
        <f t="shared" si="26"/>
        <v>0</v>
      </c>
      <c r="AS274" s="79">
        <f t="shared" si="26"/>
        <v>0</v>
      </c>
      <c r="AT274" s="24"/>
    </row>
    <row r="275" spans="1:46" ht="16.5" customHeight="1">
      <c r="A275" s="8" t="s">
        <v>213</v>
      </c>
      <c r="B275" s="12" t="s">
        <v>221</v>
      </c>
      <c r="C275" s="8" t="s">
        <v>194</v>
      </c>
      <c r="D275" s="8" t="s">
        <v>53</v>
      </c>
      <c r="E275" s="8" t="s">
        <v>222</v>
      </c>
      <c r="F275" s="8" t="s">
        <v>217</v>
      </c>
      <c r="G275" s="94"/>
      <c r="H275" s="94">
        <v>3</v>
      </c>
      <c r="I275" s="94">
        <v>5</v>
      </c>
      <c r="J275" s="94"/>
      <c r="K275" s="94"/>
      <c r="L275" s="94"/>
      <c r="M275" s="94"/>
      <c r="N275" s="94"/>
      <c r="O275" s="94"/>
      <c r="P275" s="94"/>
      <c r="Q275" s="94"/>
      <c r="R275" s="94"/>
      <c r="S275" s="94"/>
      <c r="T275" s="94"/>
      <c r="U275" s="94"/>
      <c r="V275" s="94"/>
      <c r="W275" s="94"/>
      <c r="X275" s="94"/>
      <c r="Y275" s="94"/>
      <c r="Z275" s="94"/>
      <c r="AA275" s="94"/>
      <c r="AB275" s="94"/>
      <c r="AC275" s="94"/>
      <c r="AD275" s="94"/>
      <c r="AE275" s="94"/>
      <c r="AF275" s="94"/>
      <c r="AG275" s="94"/>
      <c r="AH275" s="94"/>
      <c r="AI275" s="94"/>
      <c r="AJ275" s="94"/>
      <c r="AK275" s="94"/>
      <c r="AL275" s="94"/>
      <c r="AM275" s="94"/>
      <c r="AN275" s="94"/>
      <c r="AO275" s="94"/>
      <c r="AP275" s="94"/>
      <c r="AQ275" s="94"/>
      <c r="AR275" s="94"/>
      <c r="AS275" s="94"/>
      <c r="AT275" s="24"/>
    </row>
    <row r="276" spans="1:46" ht="16.5" customHeight="1">
      <c r="A276" s="8" t="s">
        <v>213</v>
      </c>
      <c r="B276" s="12" t="s">
        <v>223</v>
      </c>
      <c r="C276" s="8" t="s">
        <v>224</v>
      </c>
      <c r="D276" s="8" t="s">
        <v>53</v>
      </c>
      <c r="E276" s="8" t="s">
        <v>222</v>
      </c>
      <c r="F276" s="8" t="s">
        <v>217</v>
      </c>
      <c r="G276" s="94"/>
      <c r="H276" s="94">
        <v>3</v>
      </c>
      <c r="I276" s="94">
        <v>5</v>
      </c>
      <c r="J276" s="94"/>
      <c r="K276" s="94"/>
      <c r="L276" s="94"/>
      <c r="M276" s="94"/>
      <c r="N276" s="94"/>
      <c r="O276" s="94"/>
      <c r="P276" s="94"/>
      <c r="Q276" s="94"/>
      <c r="R276" s="94"/>
      <c r="S276" s="94"/>
      <c r="T276" s="94"/>
      <c r="U276" s="94"/>
      <c r="V276" s="94"/>
      <c r="W276" s="94"/>
      <c r="X276" s="94"/>
      <c r="Y276" s="94"/>
      <c r="Z276" s="94"/>
      <c r="AA276" s="94"/>
      <c r="AB276" s="94"/>
      <c r="AC276" s="94"/>
      <c r="AD276" s="94"/>
      <c r="AE276" s="94"/>
      <c r="AF276" s="94"/>
      <c r="AG276" s="94"/>
      <c r="AH276" s="94"/>
      <c r="AI276" s="94"/>
      <c r="AJ276" s="94"/>
      <c r="AK276" s="94"/>
      <c r="AL276" s="94"/>
      <c r="AM276" s="94"/>
      <c r="AN276" s="94"/>
      <c r="AO276" s="94"/>
      <c r="AP276" s="94"/>
      <c r="AQ276" s="94"/>
      <c r="AR276" s="94"/>
      <c r="AS276" s="94"/>
      <c r="AT276" s="24"/>
    </row>
    <row r="277" spans="1:46" ht="16.5" customHeight="1">
      <c r="A277" s="8" t="s">
        <v>213</v>
      </c>
      <c r="B277" s="12" t="s">
        <v>225</v>
      </c>
      <c r="C277" s="8" t="s">
        <v>226</v>
      </c>
      <c r="D277" s="8" t="s">
        <v>53</v>
      </c>
      <c r="E277" s="8" t="s">
        <v>222</v>
      </c>
      <c r="F277" s="8" t="s">
        <v>217</v>
      </c>
      <c r="G277" s="94"/>
      <c r="H277" s="94">
        <v>3</v>
      </c>
      <c r="I277" s="94">
        <v>5</v>
      </c>
      <c r="J277" s="94"/>
      <c r="K277" s="94"/>
      <c r="L277" s="94"/>
      <c r="M277" s="94"/>
      <c r="N277" s="94"/>
      <c r="O277" s="94"/>
      <c r="P277" s="94"/>
      <c r="Q277" s="94"/>
      <c r="R277" s="94"/>
      <c r="S277" s="94"/>
      <c r="T277" s="94"/>
      <c r="U277" s="94"/>
      <c r="V277" s="94"/>
      <c r="W277" s="94"/>
      <c r="X277" s="94"/>
      <c r="Y277" s="94"/>
      <c r="Z277" s="94"/>
      <c r="AA277" s="94"/>
      <c r="AB277" s="94"/>
      <c r="AC277" s="94"/>
      <c r="AD277" s="94"/>
      <c r="AE277" s="94"/>
      <c r="AF277" s="94"/>
      <c r="AG277" s="94"/>
      <c r="AH277" s="94"/>
      <c r="AI277" s="94"/>
      <c r="AJ277" s="94"/>
      <c r="AK277" s="94"/>
      <c r="AL277" s="94"/>
      <c r="AM277" s="94"/>
      <c r="AN277" s="94"/>
      <c r="AO277" s="94"/>
      <c r="AP277" s="94"/>
      <c r="AQ277" s="94"/>
      <c r="AR277" s="94"/>
      <c r="AS277" s="94"/>
      <c r="AT277" s="24"/>
    </row>
    <row r="278" spans="1:46" ht="16.5" customHeight="1">
      <c r="A278" s="8" t="s">
        <v>213</v>
      </c>
      <c r="B278" s="12" t="s">
        <v>227</v>
      </c>
      <c r="C278" s="8" t="s">
        <v>228</v>
      </c>
      <c r="D278" s="8" t="s">
        <v>53</v>
      </c>
      <c r="E278" s="8" t="s">
        <v>222</v>
      </c>
      <c r="F278" s="8" t="s">
        <v>217</v>
      </c>
      <c r="G278" s="94"/>
      <c r="H278" s="94">
        <v>3</v>
      </c>
      <c r="I278" s="94">
        <v>5</v>
      </c>
      <c r="J278" s="94"/>
      <c r="K278" s="94"/>
      <c r="L278" s="94"/>
      <c r="M278" s="94"/>
      <c r="N278" s="94"/>
      <c r="O278" s="94"/>
      <c r="P278" s="94"/>
      <c r="Q278" s="94"/>
      <c r="R278" s="94"/>
      <c r="S278" s="94"/>
      <c r="T278" s="94"/>
      <c r="U278" s="94"/>
      <c r="V278" s="94"/>
      <c r="W278" s="94"/>
      <c r="X278" s="94"/>
      <c r="Y278" s="94"/>
      <c r="Z278" s="94"/>
      <c r="AA278" s="94"/>
      <c r="AB278" s="94"/>
      <c r="AC278" s="94"/>
      <c r="AD278" s="94"/>
      <c r="AE278" s="94"/>
      <c r="AF278" s="94"/>
      <c r="AG278" s="94"/>
      <c r="AH278" s="94"/>
      <c r="AI278" s="94"/>
      <c r="AJ278" s="94"/>
      <c r="AK278" s="94"/>
      <c r="AL278" s="94"/>
      <c r="AM278" s="94"/>
      <c r="AN278" s="94"/>
      <c r="AO278" s="94"/>
      <c r="AP278" s="94"/>
      <c r="AQ278" s="94"/>
      <c r="AR278" s="94"/>
      <c r="AS278" s="94"/>
      <c r="AT278" s="24"/>
    </row>
    <row r="279" spans="1:46" ht="16.5" customHeight="1">
      <c r="A279" s="8" t="s">
        <v>213</v>
      </c>
      <c r="B279" s="12" t="s">
        <v>229</v>
      </c>
      <c r="C279" s="8" t="s">
        <v>230</v>
      </c>
      <c r="D279" s="8" t="s">
        <v>53</v>
      </c>
      <c r="E279" s="8" t="s">
        <v>222</v>
      </c>
      <c r="F279" s="8" t="s">
        <v>217</v>
      </c>
      <c r="G279" s="94"/>
      <c r="H279" s="94">
        <v>3</v>
      </c>
      <c r="I279" s="94">
        <v>5</v>
      </c>
      <c r="J279" s="94"/>
      <c r="K279" s="94"/>
      <c r="L279" s="94"/>
      <c r="M279" s="94"/>
      <c r="N279" s="94"/>
      <c r="O279" s="94"/>
      <c r="P279" s="94"/>
      <c r="Q279" s="94"/>
      <c r="R279" s="94"/>
      <c r="S279" s="94"/>
      <c r="T279" s="94"/>
      <c r="U279" s="94"/>
      <c r="V279" s="94"/>
      <c r="W279" s="94"/>
      <c r="X279" s="94"/>
      <c r="Y279" s="94"/>
      <c r="Z279" s="94"/>
      <c r="AA279" s="94"/>
      <c r="AB279" s="94"/>
      <c r="AC279" s="94"/>
      <c r="AD279" s="94"/>
      <c r="AE279" s="94"/>
      <c r="AF279" s="94"/>
      <c r="AG279" s="94"/>
      <c r="AH279" s="94"/>
      <c r="AI279" s="94"/>
      <c r="AJ279" s="94"/>
      <c r="AK279" s="94"/>
      <c r="AL279" s="94"/>
      <c r="AM279" s="94"/>
      <c r="AN279" s="94"/>
      <c r="AO279" s="94"/>
      <c r="AP279" s="94"/>
      <c r="AQ279" s="94"/>
      <c r="AR279" s="94"/>
      <c r="AS279" s="94"/>
      <c r="AT279" s="24"/>
    </row>
    <row r="280" spans="1:46" ht="16.5" customHeight="1">
      <c r="A280" s="8" t="s">
        <v>213</v>
      </c>
      <c r="B280" s="12" t="s">
        <v>231</v>
      </c>
      <c r="C280" s="8" t="s">
        <v>232</v>
      </c>
      <c r="D280" s="8" t="s">
        <v>53</v>
      </c>
      <c r="E280" s="8" t="s">
        <v>222</v>
      </c>
      <c r="F280" s="8" t="s">
        <v>217</v>
      </c>
      <c r="G280" s="94"/>
      <c r="H280" s="94">
        <v>3</v>
      </c>
      <c r="I280" s="94">
        <v>5</v>
      </c>
      <c r="J280" s="94"/>
      <c r="K280" s="94"/>
      <c r="L280" s="94"/>
      <c r="M280" s="94"/>
      <c r="N280" s="94"/>
      <c r="O280" s="94"/>
      <c r="P280" s="94"/>
      <c r="Q280" s="94"/>
      <c r="R280" s="94"/>
      <c r="S280" s="94"/>
      <c r="T280" s="94"/>
      <c r="U280" s="94"/>
      <c r="V280" s="94"/>
      <c r="W280" s="94"/>
      <c r="X280" s="94"/>
      <c r="Y280" s="94"/>
      <c r="Z280" s="94"/>
      <c r="AA280" s="94"/>
      <c r="AB280" s="94"/>
      <c r="AC280" s="94"/>
      <c r="AD280" s="94"/>
      <c r="AE280" s="94"/>
      <c r="AF280" s="94"/>
      <c r="AG280" s="94"/>
      <c r="AH280" s="94"/>
      <c r="AI280" s="94"/>
      <c r="AJ280" s="94"/>
      <c r="AK280" s="94"/>
      <c r="AL280" s="94"/>
      <c r="AM280" s="94"/>
      <c r="AN280" s="94"/>
      <c r="AO280" s="94"/>
      <c r="AP280" s="94"/>
      <c r="AQ280" s="94"/>
      <c r="AR280" s="94"/>
      <c r="AS280" s="94"/>
      <c r="AT280" s="24"/>
    </row>
    <row r="281" spans="1:46" ht="16.5" customHeight="1">
      <c r="A281" s="8" t="s">
        <v>213</v>
      </c>
      <c r="B281" s="12" t="s">
        <v>233</v>
      </c>
      <c r="C281" s="8" t="s">
        <v>234</v>
      </c>
      <c r="D281" s="8" t="s">
        <v>53</v>
      </c>
      <c r="E281" s="8" t="s">
        <v>222</v>
      </c>
      <c r="F281" s="8" t="s">
        <v>235</v>
      </c>
      <c r="G281" s="94">
        <v>1</v>
      </c>
      <c r="H281" s="94"/>
      <c r="I281" s="94"/>
      <c r="J281" s="94">
        <v>5</v>
      </c>
      <c r="K281" s="94"/>
      <c r="L281" s="94"/>
      <c r="M281" s="94"/>
      <c r="N281" s="94">
        <v>2</v>
      </c>
      <c r="O281" s="94"/>
      <c r="P281" s="94"/>
      <c r="Q281" s="94"/>
      <c r="R281" s="94"/>
      <c r="S281" s="94"/>
      <c r="T281" s="94"/>
      <c r="U281" s="94"/>
      <c r="V281" s="94"/>
      <c r="W281" s="94"/>
      <c r="X281" s="94"/>
      <c r="Y281" s="94"/>
      <c r="Z281" s="94"/>
      <c r="AA281" s="94"/>
      <c r="AB281" s="94"/>
      <c r="AC281" s="94"/>
      <c r="AD281" s="94"/>
      <c r="AE281" s="94"/>
      <c r="AF281" s="94"/>
      <c r="AG281" s="94"/>
      <c r="AH281" s="94"/>
      <c r="AI281" s="94"/>
      <c r="AJ281" s="94"/>
      <c r="AK281" s="94"/>
      <c r="AL281" s="94"/>
      <c r="AM281" s="94"/>
      <c r="AN281" s="94"/>
      <c r="AO281" s="94"/>
      <c r="AP281" s="94"/>
      <c r="AQ281" s="94"/>
      <c r="AR281" s="94"/>
      <c r="AS281" s="94"/>
      <c r="AT281" s="24"/>
    </row>
    <row r="282" spans="1:46" ht="16.5" customHeight="1">
      <c r="A282" s="8" t="s">
        <v>213</v>
      </c>
      <c r="B282" s="12" t="s">
        <v>233</v>
      </c>
      <c r="C282" s="8" t="s">
        <v>234</v>
      </c>
      <c r="D282" s="8" t="s">
        <v>53</v>
      </c>
      <c r="E282" s="8" t="s">
        <v>222</v>
      </c>
      <c r="F282" s="8" t="s">
        <v>235</v>
      </c>
      <c r="G282" s="94">
        <v>1</v>
      </c>
      <c r="H282" s="94"/>
      <c r="I282" s="94"/>
      <c r="J282" s="94">
        <v>5</v>
      </c>
      <c r="K282" s="94"/>
      <c r="L282" s="94"/>
      <c r="M282" s="94"/>
      <c r="N282" s="94">
        <v>2</v>
      </c>
      <c r="O282" s="94"/>
      <c r="P282" s="94"/>
      <c r="Q282" s="94"/>
      <c r="R282" s="94"/>
      <c r="S282" s="94"/>
      <c r="T282" s="94"/>
      <c r="U282" s="94"/>
      <c r="V282" s="94"/>
      <c r="W282" s="94"/>
      <c r="X282" s="94"/>
      <c r="Y282" s="94"/>
      <c r="Z282" s="94"/>
      <c r="AA282" s="94"/>
      <c r="AB282" s="94"/>
      <c r="AC282" s="94"/>
      <c r="AD282" s="94"/>
      <c r="AE282" s="94"/>
      <c r="AF282" s="94"/>
      <c r="AG282" s="94"/>
      <c r="AH282" s="94"/>
      <c r="AI282" s="94"/>
      <c r="AJ282" s="94"/>
      <c r="AK282" s="94"/>
      <c r="AL282" s="94"/>
      <c r="AM282" s="94"/>
      <c r="AN282" s="94"/>
      <c r="AO282" s="94"/>
      <c r="AP282" s="94"/>
      <c r="AQ282" s="94"/>
      <c r="AR282" s="94"/>
      <c r="AS282" s="94"/>
      <c r="AT282" s="24"/>
    </row>
    <row r="283" spans="1:46" ht="16.5" customHeight="1">
      <c r="A283" s="8" t="s">
        <v>213</v>
      </c>
      <c r="B283" s="12" t="s">
        <v>233</v>
      </c>
      <c r="C283" s="8" t="s">
        <v>234</v>
      </c>
      <c r="D283" s="8" t="s">
        <v>53</v>
      </c>
      <c r="E283" s="8" t="s">
        <v>222</v>
      </c>
      <c r="F283" s="8" t="s">
        <v>235</v>
      </c>
      <c r="G283" s="94">
        <v>1</v>
      </c>
      <c r="H283" s="94"/>
      <c r="I283" s="94"/>
      <c r="J283" s="94">
        <v>5</v>
      </c>
      <c r="K283" s="94"/>
      <c r="L283" s="94"/>
      <c r="M283" s="94"/>
      <c r="N283" s="94">
        <v>2</v>
      </c>
      <c r="O283" s="94"/>
      <c r="P283" s="94"/>
      <c r="Q283" s="94"/>
      <c r="R283" s="94"/>
      <c r="S283" s="94"/>
      <c r="T283" s="94"/>
      <c r="U283" s="94"/>
      <c r="V283" s="94"/>
      <c r="W283" s="94"/>
      <c r="X283" s="94"/>
      <c r="Y283" s="94"/>
      <c r="Z283" s="94"/>
      <c r="AA283" s="94"/>
      <c r="AB283" s="94"/>
      <c r="AC283" s="94"/>
      <c r="AD283" s="94"/>
      <c r="AE283" s="94"/>
      <c r="AF283" s="94"/>
      <c r="AG283" s="94"/>
      <c r="AH283" s="94"/>
      <c r="AI283" s="94"/>
      <c r="AJ283" s="94"/>
      <c r="AK283" s="94"/>
      <c r="AL283" s="94"/>
      <c r="AM283" s="94"/>
      <c r="AN283" s="94"/>
      <c r="AO283" s="94"/>
      <c r="AP283" s="94"/>
      <c r="AQ283" s="94"/>
      <c r="AR283" s="94"/>
      <c r="AS283" s="94"/>
      <c r="AT283" s="24"/>
    </row>
    <row r="284" spans="1:46" ht="16.5" customHeight="1">
      <c r="A284" s="8" t="s">
        <v>213</v>
      </c>
      <c r="B284" s="12" t="s">
        <v>233</v>
      </c>
      <c r="C284" s="8" t="s">
        <v>234</v>
      </c>
      <c r="D284" s="8" t="s">
        <v>53</v>
      </c>
      <c r="E284" s="8" t="s">
        <v>222</v>
      </c>
      <c r="F284" s="8" t="s">
        <v>235</v>
      </c>
      <c r="G284" s="94">
        <v>1</v>
      </c>
      <c r="H284" s="94"/>
      <c r="I284" s="94"/>
      <c r="J284" s="94">
        <v>5</v>
      </c>
      <c r="K284" s="94"/>
      <c r="L284" s="94"/>
      <c r="M284" s="94"/>
      <c r="N284" s="94">
        <v>2</v>
      </c>
      <c r="O284" s="94"/>
      <c r="P284" s="94"/>
      <c r="Q284" s="94"/>
      <c r="R284" s="94"/>
      <c r="S284" s="94"/>
      <c r="T284" s="94"/>
      <c r="U284" s="94"/>
      <c r="V284" s="94"/>
      <c r="W284" s="94"/>
      <c r="X284" s="94"/>
      <c r="Y284" s="94"/>
      <c r="Z284" s="94"/>
      <c r="AA284" s="94"/>
      <c r="AB284" s="94"/>
      <c r="AC284" s="94"/>
      <c r="AD284" s="94"/>
      <c r="AE284" s="94"/>
      <c r="AF284" s="94"/>
      <c r="AG284" s="94"/>
      <c r="AH284" s="94"/>
      <c r="AI284" s="94"/>
      <c r="AJ284" s="94"/>
      <c r="AK284" s="94"/>
      <c r="AL284" s="94"/>
      <c r="AM284" s="94"/>
      <c r="AN284" s="94"/>
      <c r="AO284" s="94"/>
      <c r="AP284" s="94"/>
      <c r="AQ284" s="94"/>
      <c r="AR284" s="94"/>
      <c r="AS284" s="94"/>
      <c r="AT284" s="24"/>
    </row>
    <row r="285" spans="1:46" ht="16.5" customHeight="1">
      <c r="A285" s="8" t="s">
        <v>213</v>
      </c>
      <c r="B285" s="12" t="s">
        <v>233</v>
      </c>
      <c r="C285" s="8" t="s">
        <v>234</v>
      </c>
      <c r="D285" s="8" t="s">
        <v>53</v>
      </c>
      <c r="E285" s="8" t="s">
        <v>222</v>
      </c>
      <c r="F285" s="8" t="s">
        <v>235</v>
      </c>
      <c r="G285" s="94">
        <v>1</v>
      </c>
      <c r="H285" s="94"/>
      <c r="I285" s="94"/>
      <c r="J285" s="94">
        <v>5</v>
      </c>
      <c r="K285" s="94"/>
      <c r="L285" s="94"/>
      <c r="M285" s="94"/>
      <c r="N285" s="94">
        <v>2</v>
      </c>
      <c r="O285" s="94"/>
      <c r="P285" s="94"/>
      <c r="Q285" s="94"/>
      <c r="R285" s="94"/>
      <c r="S285" s="94"/>
      <c r="T285" s="94"/>
      <c r="U285" s="94"/>
      <c r="V285" s="94"/>
      <c r="W285" s="94"/>
      <c r="X285" s="94"/>
      <c r="Y285" s="94"/>
      <c r="Z285" s="94"/>
      <c r="AA285" s="94"/>
      <c r="AB285" s="94"/>
      <c r="AC285" s="94"/>
      <c r="AD285" s="94"/>
      <c r="AE285" s="94"/>
      <c r="AF285" s="94"/>
      <c r="AG285" s="94"/>
      <c r="AH285" s="94"/>
      <c r="AI285" s="94"/>
      <c r="AJ285" s="94"/>
      <c r="AK285" s="94"/>
      <c r="AL285" s="94"/>
      <c r="AM285" s="94"/>
      <c r="AN285" s="94"/>
      <c r="AO285" s="94"/>
      <c r="AP285" s="94"/>
      <c r="AQ285" s="94"/>
      <c r="AR285" s="94"/>
      <c r="AS285" s="94"/>
      <c r="AT285" s="24"/>
    </row>
    <row r="286" spans="1:45" ht="12.75">
      <c r="A286" s="8" t="s">
        <v>236</v>
      </c>
      <c r="B286" s="13" t="s">
        <v>84</v>
      </c>
      <c r="C286" s="14">
        <v>0</v>
      </c>
      <c r="D286" s="14">
        <v>0</v>
      </c>
      <c r="E286" s="14">
        <v>0</v>
      </c>
      <c r="F286" s="14">
        <v>0</v>
      </c>
      <c r="G286" s="79">
        <f>G287+G340</f>
        <v>19</v>
      </c>
      <c r="H286" s="79">
        <f aca="true" t="shared" si="27" ref="H286:Q286">H287</f>
        <v>12</v>
      </c>
      <c r="I286" s="79">
        <f t="shared" si="27"/>
        <v>70</v>
      </c>
      <c r="J286" s="79">
        <f t="shared" si="27"/>
        <v>30</v>
      </c>
      <c r="K286" s="79">
        <f t="shared" si="27"/>
        <v>0</v>
      </c>
      <c r="L286" s="79">
        <f t="shared" si="27"/>
        <v>2</v>
      </c>
      <c r="M286" s="79">
        <f t="shared" si="27"/>
        <v>0</v>
      </c>
      <c r="N286" s="79">
        <f t="shared" si="27"/>
        <v>2</v>
      </c>
      <c r="O286" s="79">
        <f t="shared" si="27"/>
        <v>0</v>
      </c>
      <c r="P286" s="79">
        <f t="shared" si="27"/>
        <v>0</v>
      </c>
      <c r="Q286" s="79">
        <f t="shared" si="27"/>
        <v>0</v>
      </c>
      <c r="R286" s="79">
        <f>R287+R340</f>
        <v>5</v>
      </c>
      <c r="S286" s="79">
        <f aca="true" t="shared" si="28" ref="S286:AR286">S287</f>
        <v>3</v>
      </c>
      <c r="T286" s="79">
        <f t="shared" si="28"/>
        <v>15</v>
      </c>
      <c r="U286" s="79">
        <f t="shared" si="28"/>
        <v>1</v>
      </c>
      <c r="V286" s="79">
        <f t="shared" si="28"/>
        <v>2</v>
      </c>
      <c r="W286" s="79">
        <f t="shared" si="28"/>
        <v>25</v>
      </c>
      <c r="X286" s="79">
        <f t="shared" si="28"/>
        <v>0</v>
      </c>
      <c r="Y286" s="79">
        <f t="shared" si="28"/>
        <v>0</v>
      </c>
      <c r="Z286" s="79">
        <f t="shared" si="28"/>
        <v>0</v>
      </c>
      <c r="AA286" s="79">
        <f t="shared" si="28"/>
        <v>0</v>
      </c>
      <c r="AB286" s="79">
        <f t="shared" si="28"/>
        <v>0</v>
      </c>
      <c r="AC286" s="79">
        <f t="shared" si="28"/>
        <v>0</v>
      </c>
      <c r="AD286" s="79">
        <f t="shared" si="28"/>
        <v>4</v>
      </c>
      <c r="AE286" s="79">
        <f t="shared" si="28"/>
        <v>4</v>
      </c>
      <c r="AF286" s="79">
        <f t="shared" si="28"/>
        <v>0</v>
      </c>
      <c r="AG286" s="79">
        <f t="shared" si="28"/>
        <v>0</v>
      </c>
      <c r="AH286" s="79">
        <f t="shared" si="28"/>
        <v>2</v>
      </c>
      <c r="AI286" s="79">
        <f t="shared" si="28"/>
        <v>0</v>
      </c>
      <c r="AJ286" s="79">
        <f t="shared" si="28"/>
        <v>0</v>
      </c>
      <c r="AK286" s="79">
        <f t="shared" si="28"/>
        <v>0</v>
      </c>
      <c r="AL286" s="79">
        <f t="shared" si="28"/>
        <v>0</v>
      </c>
      <c r="AM286" s="79">
        <f t="shared" si="28"/>
        <v>0</v>
      </c>
      <c r="AN286" s="79">
        <f t="shared" si="28"/>
        <v>0</v>
      </c>
      <c r="AO286" s="79">
        <f t="shared" si="28"/>
        <v>0</v>
      </c>
      <c r="AP286" s="79">
        <f t="shared" si="28"/>
        <v>0</v>
      </c>
      <c r="AQ286" s="79">
        <f t="shared" si="28"/>
        <v>0</v>
      </c>
      <c r="AR286" s="79">
        <f t="shared" si="28"/>
        <v>0</v>
      </c>
      <c r="AS286" s="79">
        <f>AS287+AS340</f>
        <v>5</v>
      </c>
    </row>
    <row r="287" spans="1:45" ht="12.75">
      <c r="A287" s="8" t="s">
        <v>236</v>
      </c>
      <c r="B287" s="13" t="s">
        <v>85</v>
      </c>
      <c r="C287" s="14">
        <v>0</v>
      </c>
      <c r="D287" s="14">
        <v>0</v>
      </c>
      <c r="E287" s="14">
        <v>0</v>
      </c>
      <c r="F287" s="14">
        <v>0</v>
      </c>
      <c r="G287" s="79">
        <f aca="true" t="shared" si="29" ref="G287:AS287">SUM(G288:G301)</f>
        <v>14</v>
      </c>
      <c r="H287" s="79">
        <f t="shared" si="29"/>
        <v>12</v>
      </c>
      <c r="I287" s="79">
        <f t="shared" si="29"/>
        <v>70</v>
      </c>
      <c r="J287" s="79">
        <f t="shared" si="29"/>
        <v>30</v>
      </c>
      <c r="K287" s="79">
        <f t="shared" si="29"/>
        <v>0</v>
      </c>
      <c r="L287" s="79">
        <f t="shared" si="29"/>
        <v>2</v>
      </c>
      <c r="M287" s="79">
        <f t="shared" si="29"/>
        <v>0</v>
      </c>
      <c r="N287" s="79">
        <f t="shared" si="29"/>
        <v>2</v>
      </c>
      <c r="O287" s="79">
        <f t="shared" si="29"/>
        <v>0</v>
      </c>
      <c r="P287" s="79">
        <f t="shared" si="29"/>
        <v>0</v>
      </c>
      <c r="Q287" s="79">
        <f t="shared" si="29"/>
        <v>0</v>
      </c>
      <c r="R287" s="79">
        <f t="shared" si="29"/>
        <v>0</v>
      </c>
      <c r="S287" s="79">
        <f t="shared" si="29"/>
        <v>3</v>
      </c>
      <c r="T287" s="79">
        <f t="shared" si="29"/>
        <v>15</v>
      </c>
      <c r="U287" s="79">
        <f t="shared" si="29"/>
        <v>1</v>
      </c>
      <c r="V287" s="79">
        <f t="shared" si="29"/>
        <v>2</v>
      </c>
      <c r="W287" s="79">
        <f t="shared" si="29"/>
        <v>25</v>
      </c>
      <c r="X287" s="79">
        <f t="shared" si="29"/>
        <v>0</v>
      </c>
      <c r="Y287" s="79">
        <f t="shared" si="29"/>
        <v>0</v>
      </c>
      <c r="Z287" s="79">
        <f t="shared" si="29"/>
        <v>0</v>
      </c>
      <c r="AA287" s="79">
        <f t="shared" si="29"/>
        <v>0</v>
      </c>
      <c r="AB287" s="79">
        <f t="shared" si="29"/>
        <v>0</v>
      </c>
      <c r="AC287" s="79">
        <f t="shared" si="29"/>
        <v>0</v>
      </c>
      <c r="AD287" s="79">
        <f t="shared" si="29"/>
        <v>4</v>
      </c>
      <c r="AE287" s="79">
        <f t="shared" si="29"/>
        <v>4</v>
      </c>
      <c r="AF287" s="79">
        <f t="shared" si="29"/>
        <v>0</v>
      </c>
      <c r="AG287" s="79">
        <f t="shared" si="29"/>
        <v>0</v>
      </c>
      <c r="AH287" s="79">
        <f t="shared" si="29"/>
        <v>2</v>
      </c>
      <c r="AI287" s="79">
        <f t="shared" si="29"/>
        <v>0</v>
      </c>
      <c r="AJ287" s="79">
        <f t="shared" si="29"/>
        <v>0</v>
      </c>
      <c r="AK287" s="79">
        <f t="shared" si="29"/>
        <v>0</v>
      </c>
      <c r="AL287" s="79">
        <f t="shared" si="29"/>
        <v>0</v>
      </c>
      <c r="AM287" s="79">
        <f t="shared" si="29"/>
        <v>0</v>
      </c>
      <c r="AN287" s="79">
        <f t="shared" si="29"/>
        <v>0</v>
      </c>
      <c r="AO287" s="79">
        <f t="shared" si="29"/>
        <v>0</v>
      </c>
      <c r="AP287" s="79">
        <f t="shared" si="29"/>
        <v>0</v>
      </c>
      <c r="AQ287" s="79">
        <f t="shared" si="29"/>
        <v>0</v>
      </c>
      <c r="AR287" s="79">
        <f t="shared" si="29"/>
        <v>0</v>
      </c>
      <c r="AS287" s="79">
        <f t="shared" si="29"/>
        <v>0</v>
      </c>
    </row>
    <row r="288" spans="1:45" ht="12.75">
      <c r="A288" s="8" t="s">
        <v>236</v>
      </c>
      <c r="B288" s="10" t="s">
        <v>237</v>
      </c>
      <c r="C288" s="8" t="s">
        <v>238</v>
      </c>
      <c r="D288" s="8" t="s">
        <v>53</v>
      </c>
      <c r="E288" s="8" t="s">
        <v>239</v>
      </c>
      <c r="F288" s="8" t="s">
        <v>240</v>
      </c>
      <c r="G288" s="94">
        <v>1</v>
      </c>
      <c r="H288" s="94"/>
      <c r="I288" s="94">
        <v>5</v>
      </c>
      <c r="J288" s="94"/>
      <c r="K288" s="94"/>
      <c r="L288" s="94"/>
      <c r="M288" s="94"/>
      <c r="N288" s="94"/>
      <c r="O288" s="94"/>
      <c r="P288" s="94"/>
      <c r="Q288" s="94"/>
      <c r="R288" s="94"/>
      <c r="S288" s="94"/>
      <c r="T288" s="94"/>
      <c r="U288" s="94"/>
      <c r="V288" s="94"/>
      <c r="W288" s="94"/>
      <c r="X288" s="94"/>
      <c r="Y288" s="94"/>
      <c r="Z288" s="94"/>
      <c r="AA288" s="94"/>
      <c r="AB288" s="94"/>
      <c r="AC288" s="94"/>
      <c r="AD288" s="94">
        <v>2</v>
      </c>
      <c r="AE288" s="94"/>
      <c r="AF288" s="94"/>
      <c r="AG288" s="94"/>
      <c r="AH288" s="94">
        <v>1</v>
      </c>
      <c r="AI288" s="94"/>
      <c r="AJ288" s="94"/>
      <c r="AK288" s="94"/>
      <c r="AL288" s="94"/>
      <c r="AM288" s="94"/>
      <c r="AN288" s="94"/>
      <c r="AO288" s="94"/>
      <c r="AP288" s="94"/>
      <c r="AQ288" s="94"/>
      <c r="AR288" s="94"/>
      <c r="AS288" s="94"/>
    </row>
    <row r="289" spans="1:45" ht="12.75">
      <c r="A289" s="8" t="s">
        <v>236</v>
      </c>
      <c r="B289" s="10" t="s">
        <v>237</v>
      </c>
      <c r="C289" s="8" t="s">
        <v>238</v>
      </c>
      <c r="D289" s="8" t="s">
        <v>53</v>
      </c>
      <c r="E289" s="8" t="s">
        <v>239</v>
      </c>
      <c r="F289" s="8" t="s">
        <v>240</v>
      </c>
      <c r="G289" s="94">
        <v>1</v>
      </c>
      <c r="H289" s="94"/>
      <c r="I289" s="94">
        <v>5</v>
      </c>
      <c r="J289" s="94"/>
      <c r="K289" s="94"/>
      <c r="L289" s="94"/>
      <c r="M289" s="94"/>
      <c r="N289" s="94"/>
      <c r="O289" s="94"/>
      <c r="P289" s="94"/>
      <c r="Q289" s="94"/>
      <c r="R289" s="94"/>
      <c r="S289" s="94"/>
      <c r="T289" s="94"/>
      <c r="U289" s="94"/>
      <c r="V289" s="94"/>
      <c r="W289" s="94"/>
      <c r="X289" s="94"/>
      <c r="Y289" s="94"/>
      <c r="Z289" s="94"/>
      <c r="AA289" s="94"/>
      <c r="AB289" s="94"/>
      <c r="AC289" s="94"/>
      <c r="AD289" s="94">
        <v>2</v>
      </c>
      <c r="AE289" s="94"/>
      <c r="AF289" s="94"/>
      <c r="AG289" s="94"/>
      <c r="AH289" s="94"/>
      <c r="AI289" s="94"/>
      <c r="AJ289" s="94"/>
      <c r="AK289" s="94"/>
      <c r="AL289" s="94"/>
      <c r="AM289" s="94"/>
      <c r="AN289" s="94"/>
      <c r="AO289" s="94"/>
      <c r="AP289" s="94"/>
      <c r="AQ289" s="94"/>
      <c r="AR289" s="94"/>
      <c r="AS289" s="94"/>
    </row>
    <row r="290" spans="1:45" ht="12.75">
      <c r="A290" s="8" t="s">
        <v>236</v>
      </c>
      <c r="B290" s="10" t="s">
        <v>241</v>
      </c>
      <c r="C290" s="8" t="s">
        <v>238</v>
      </c>
      <c r="D290" s="8" t="s">
        <v>53</v>
      </c>
      <c r="E290" s="8" t="s">
        <v>239</v>
      </c>
      <c r="F290" s="8" t="s">
        <v>240</v>
      </c>
      <c r="G290" s="94">
        <v>1</v>
      </c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  <c r="S290" s="94"/>
      <c r="T290" s="94"/>
      <c r="U290" s="94"/>
      <c r="V290" s="94"/>
      <c r="W290" s="94"/>
      <c r="X290" s="94"/>
      <c r="Y290" s="94"/>
      <c r="Z290" s="94"/>
      <c r="AA290" s="94"/>
      <c r="AB290" s="94"/>
      <c r="AC290" s="94"/>
      <c r="AD290" s="94"/>
      <c r="AE290" s="94">
        <v>2</v>
      </c>
      <c r="AF290" s="94"/>
      <c r="AG290" s="94"/>
      <c r="AH290" s="94">
        <v>1</v>
      </c>
      <c r="AI290" s="94"/>
      <c r="AJ290" s="94"/>
      <c r="AK290" s="94"/>
      <c r="AL290" s="94"/>
      <c r="AM290" s="94"/>
      <c r="AN290" s="94"/>
      <c r="AO290" s="94"/>
      <c r="AP290" s="94"/>
      <c r="AQ290" s="94"/>
      <c r="AR290" s="94"/>
      <c r="AS290" s="94"/>
    </row>
    <row r="291" spans="1:45" ht="12.75">
      <c r="A291" s="8" t="s">
        <v>236</v>
      </c>
      <c r="B291" s="10" t="s">
        <v>242</v>
      </c>
      <c r="C291" s="8" t="s">
        <v>238</v>
      </c>
      <c r="D291" s="8" t="s">
        <v>53</v>
      </c>
      <c r="E291" s="8" t="s">
        <v>239</v>
      </c>
      <c r="F291" s="8" t="s">
        <v>243</v>
      </c>
      <c r="G291" s="94">
        <v>1</v>
      </c>
      <c r="H291" s="94"/>
      <c r="I291" s="94">
        <v>5</v>
      </c>
      <c r="J291" s="94"/>
      <c r="K291" s="94"/>
      <c r="L291" s="94"/>
      <c r="M291" s="94"/>
      <c r="N291" s="94"/>
      <c r="O291" s="94"/>
      <c r="P291" s="94"/>
      <c r="Q291" s="94"/>
      <c r="R291" s="94"/>
      <c r="S291" s="94"/>
      <c r="T291" s="94"/>
      <c r="U291" s="94"/>
      <c r="V291" s="94"/>
      <c r="W291" s="94"/>
      <c r="X291" s="94"/>
      <c r="Y291" s="94"/>
      <c r="Z291" s="94"/>
      <c r="AA291" s="94"/>
      <c r="AB291" s="94"/>
      <c r="AC291" s="94"/>
      <c r="AD291" s="94"/>
      <c r="AE291" s="94">
        <v>2</v>
      </c>
      <c r="AF291" s="94"/>
      <c r="AG291" s="94"/>
      <c r="AH291" s="94"/>
      <c r="AI291" s="94"/>
      <c r="AJ291" s="94"/>
      <c r="AK291" s="94"/>
      <c r="AL291" s="94"/>
      <c r="AM291" s="94"/>
      <c r="AN291" s="94"/>
      <c r="AO291" s="94"/>
      <c r="AP291" s="94"/>
      <c r="AQ291" s="94"/>
      <c r="AR291" s="94"/>
      <c r="AS291" s="94"/>
    </row>
    <row r="292" spans="1:45" ht="12.75">
      <c r="A292" s="8" t="s">
        <v>236</v>
      </c>
      <c r="B292" s="10" t="s">
        <v>244</v>
      </c>
      <c r="C292" s="8" t="s">
        <v>245</v>
      </c>
      <c r="D292" s="8" t="s">
        <v>53</v>
      </c>
      <c r="E292" s="8" t="s">
        <v>239</v>
      </c>
      <c r="F292" s="8" t="s">
        <v>240</v>
      </c>
      <c r="G292" s="94">
        <v>1</v>
      </c>
      <c r="H292" s="94">
        <v>4</v>
      </c>
      <c r="I292" s="94">
        <v>5</v>
      </c>
      <c r="J292" s="94">
        <v>10</v>
      </c>
      <c r="K292" s="94"/>
      <c r="L292" s="94">
        <v>2</v>
      </c>
      <c r="M292" s="94"/>
      <c r="N292" s="94">
        <v>2</v>
      </c>
      <c r="O292" s="94"/>
      <c r="P292" s="94"/>
      <c r="Q292" s="94"/>
      <c r="R292" s="94"/>
      <c r="S292" s="94">
        <v>1</v>
      </c>
      <c r="T292" s="94">
        <v>3</v>
      </c>
      <c r="U292" s="94">
        <v>1</v>
      </c>
      <c r="V292" s="94"/>
      <c r="W292" s="94">
        <v>5</v>
      </c>
      <c r="X292" s="94"/>
      <c r="Y292" s="94"/>
      <c r="Z292" s="94"/>
      <c r="AA292" s="94"/>
      <c r="AB292" s="94"/>
      <c r="AC292" s="94"/>
      <c r="AD292" s="94"/>
      <c r="AE292" s="94"/>
      <c r="AF292" s="94"/>
      <c r="AG292" s="94"/>
      <c r="AH292" s="94"/>
      <c r="AI292" s="94"/>
      <c r="AJ292" s="94"/>
      <c r="AK292" s="94"/>
      <c r="AL292" s="94"/>
      <c r="AM292" s="94"/>
      <c r="AN292" s="94"/>
      <c r="AO292" s="94"/>
      <c r="AP292" s="94"/>
      <c r="AQ292" s="94"/>
      <c r="AR292" s="94"/>
      <c r="AS292" s="94"/>
    </row>
    <row r="293" spans="1:45" ht="12.75">
      <c r="A293" s="8" t="s">
        <v>236</v>
      </c>
      <c r="B293" s="10" t="s">
        <v>244</v>
      </c>
      <c r="C293" s="8" t="s">
        <v>246</v>
      </c>
      <c r="D293" s="8" t="s">
        <v>53</v>
      </c>
      <c r="E293" s="8" t="s">
        <v>247</v>
      </c>
      <c r="F293" s="8" t="s">
        <v>248</v>
      </c>
      <c r="G293" s="94">
        <v>1</v>
      </c>
      <c r="H293" s="94"/>
      <c r="I293" s="94"/>
      <c r="J293" s="94">
        <v>5</v>
      </c>
      <c r="K293" s="94"/>
      <c r="L293" s="94"/>
      <c r="M293" s="94"/>
      <c r="N293" s="94"/>
      <c r="O293" s="94"/>
      <c r="P293" s="94"/>
      <c r="Q293" s="94"/>
      <c r="R293" s="94"/>
      <c r="S293" s="94"/>
      <c r="T293" s="94"/>
      <c r="U293" s="94"/>
      <c r="V293" s="94"/>
      <c r="W293" s="94"/>
      <c r="X293" s="94"/>
      <c r="Y293" s="94"/>
      <c r="Z293" s="94"/>
      <c r="AA293" s="94"/>
      <c r="AB293" s="94"/>
      <c r="AC293" s="94"/>
      <c r="AD293" s="94"/>
      <c r="AE293" s="94"/>
      <c r="AF293" s="94"/>
      <c r="AG293" s="94"/>
      <c r="AH293" s="94"/>
      <c r="AI293" s="94"/>
      <c r="AJ293" s="94"/>
      <c r="AK293" s="94"/>
      <c r="AL293" s="94"/>
      <c r="AM293" s="94"/>
      <c r="AN293" s="94"/>
      <c r="AO293" s="94"/>
      <c r="AP293" s="94"/>
      <c r="AQ293" s="94"/>
      <c r="AR293" s="94"/>
      <c r="AS293" s="94"/>
    </row>
    <row r="294" spans="1:45" ht="12.75">
      <c r="A294" s="8" t="s">
        <v>236</v>
      </c>
      <c r="B294" s="10" t="s">
        <v>244</v>
      </c>
      <c r="C294" s="8" t="s">
        <v>246</v>
      </c>
      <c r="D294" s="8" t="s">
        <v>53</v>
      </c>
      <c r="E294" s="8" t="s">
        <v>249</v>
      </c>
      <c r="F294" s="8" t="s">
        <v>240</v>
      </c>
      <c r="G294" s="94">
        <v>1</v>
      </c>
      <c r="H294" s="94"/>
      <c r="I294" s="94"/>
      <c r="J294" s="94">
        <v>5</v>
      </c>
      <c r="K294" s="94"/>
      <c r="L294" s="94"/>
      <c r="M294" s="94"/>
      <c r="N294" s="94"/>
      <c r="O294" s="94"/>
      <c r="P294" s="94"/>
      <c r="Q294" s="94"/>
      <c r="R294" s="94"/>
      <c r="S294" s="94"/>
      <c r="T294" s="94"/>
      <c r="U294" s="94"/>
      <c r="V294" s="94"/>
      <c r="W294" s="94"/>
      <c r="X294" s="94"/>
      <c r="Y294" s="94"/>
      <c r="Z294" s="94"/>
      <c r="AA294" s="94"/>
      <c r="AB294" s="94"/>
      <c r="AC294" s="94"/>
      <c r="AD294" s="94"/>
      <c r="AE294" s="94"/>
      <c r="AF294" s="94"/>
      <c r="AG294" s="94"/>
      <c r="AH294" s="94"/>
      <c r="AI294" s="94"/>
      <c r="AJ294" s="94"/>
      <c r="AK294" s="94"/>
      <c r="AL294" s="94"/>
      <c r="AM294" s="94"/>
      <c r="AN294" s="94"/>
      <c r="AO294" s="94"/>
      <c r="AP294" s="94"/>
      <c r="AQ294" s="94"/>
      <c r="AR294" s="94"/>
      <c r="AS294" s="94"/>
    </row>
    <row r="295" spans="1:45" ht="12.75">
      <c r="A295" s="8" t="s">
        <v>236</v>
      </c>
      <c r="B295" s="10" t="s">
        <v>244</v>
      </c>
      <c r="C295" s="8" t="s">
        <v>246</v>
      </c>
      <c r="D295" s="8" t="s">
        <v>53</v>
      </c>
      <c r="E295" s="8" t="s">
        <v>250</v>
      </c>
      <c r="F295" s="8" t="s">
        <v>248</v>
      </c>
      <c r="G295" s="94">
        <v>1</v>
      </c>
      <c r="H295" s="94"/>
      <c r="I295" s="94"/>
      <c r="J295" s="94">
        <v>5</v>
      </c>
      <c r="K295" s="94"/>
      <c r="L295" s="94"/>
      <c r="M295" s="94"/>
      <c r="N295" s="94"/>
      <c r="O295" s="94"/>
      <c r="P295" s="94"/>
      <c r="Q295" s="94"/>
      <c r="R295" s="94"/>
      <c r="S295" s="94"/>
      <c r="T295" s="94"/>
      <c r="U295" s="94"/>
      <c r="V295" s="94"/>
      <c r="W295" s="94"/>
      <c r="X295" s="94"/>
      <c r="Y295" s="94"/>
      <c r="Z295" s="94"/>
      <c r="AA295" s="94"/>
      <c r="AB295" s="94"/>
      <c r="AC295" s="94"/>
      <c r="AD295" s="94"/>
      <c r="AE295" s="94"/>
      <c r="AF295" s="94"/>
      <c r="AG295" s="94"/>
      <c r="AH295" s="94"/>
      <c r="AI295" s="94"/>
      <c r="AJ295" s="94"/>
      <c r="AK295" s="94"/>
      <c r="AL295" s="94"/>
      <c r="AM295" s="94"/>
      <c r="AN295" s="94"/>
      <c r="AO295" s="94"/>
      <c r="AP295" s="94"/>
      <c r="AQ295" s="94"/>
      <c r="AR295" s="94"/>
      <c r="AS295" s="94"/>
    </row>
    <row r="296" spans="1:45" ht="12.75">
      <c r="A296" s="8" t="s">
        <v>236</v>
      </c>
      <c r="B296" s="10" t="s">
        <v>244</v>
      </c>
      <c r="C296" s="8" t="s">
        <v>246</v>
      </c>
      <c r="D296" s="8" t="s">
        <v>53</v>
      </c>
      <c r="E296" s="8" t="s">
        <v>250</v>
      </c>
      <c r="F296" s="8" t="s">
        <v>240</v>
      </c>
      <c r="G296" s="94">
        <v>1</v>
      </c>
      <c r="H296" s="94"/>
      <c r="I296" s="94"/>
      <c r="J296" s="94">
        <v>5</v>
      </c>
      <c r="K296" s="94"/>
      <c r="L296" s="94"/>
      <c r="M296" s="94"/>
      <c r="N296" s="94"/>
      <c r="O296" s="94"/>
      <c r="P296" s="94"/>
      <c r="Q296" s="94"/>
      <c r="R296" s="94"/>
      <c r="S296" s="94"/>
      <c r="T296" s="94"/>
      <c r="U296" s="94"/>
      <c r="V296" s="94"/>
      <c r="W296" s="94"/>
      <c r="X296" s="94"/>
      <c r="Y296" s="94"/>
      <c r="Z296" s="94"/>
      <c r="AA296" s="94"/>
      <c r="AB296" s="94"/>
      <c r="AC296" s="94"/>
      <c r="AD296" s="94"/>
      <c r="AE296" s="94"/>
      <c r="AF296" s="94"/>
      <c r="AG296" s="94"/>
      <c r="AH296" s="94"/>
      <c r="AI296" s="94"/>
      <c r="AJ296" s="94"/>
      <c r="AK296" s="94"/>
      <c r="AL296" s="94"/>
      <c r="AM296" s="94"/>
      <c r="AN296" s="94"/>
      <c r="AO296" s="94"/>
      <c r="AP296" s="94"/>
      <c r="AQ296" s="94"/>
      <c r="AR296" s="94"/>
      <c r="AS296" s="94"/>
    </row>
    <row r="297" spans="1:45" ht="12.75">
      <c r="A297" s="8" t="s">
        <v>236</v>
      </c>
      <c r="B297" s="37" t="s">
        <v>251</v>
      </c>
      <c r="C297" s="25" t="s">
        <v>111</v>
      </c>
      <c r="D297" s="25" t="s">
        <v>53</v>
      </c>
      <c r="E297" s="25" t="s">
        <v>252</v>
      </c>
      <c r="F297" s="25" t="s">
        <v>253</v>
      </c>
      <c r="G297" s="101">
        <v>1</v>
      </c>
      <c r="H297" s="94">
        <v>2</v>
      </c>
      <c r="I297" s="94">
        <v>10</v>
      </c>
      <c r="J297" s="94"/>
      <c r="K297" s="94"/>
      <c r="L297" s="94"/>
      <c r="M297" s="94"/>
      <c r="N297" s="94"/>
      <c r="O297" s="94"/>
      <c r="P297" s="94"/>
      <c r="Q297" s="94"/>
      <c r="R297" s="94"/>
      <c r="S297" s="94">
        <v>1</v>
      </c>
      <c r="T297" s="94">
        <v>3</v>
      </c>
      <c r="U297" s="94"/>
      <c r="V297" s="94">
        <v>1</v>
      </c>
      <c r="W297" s="94">
        <v>5</v>
      </c>
      <c r="X297" s="94"/>
      <c r="Y297" s="94"/>
      <c r="Z297" s="94"/>
      <c r="AA297" s="94"/>
      <c r="AB297" s="94"/>
      <c r="AC297" s="94"/>
      <c r="AD297" s="94"/>
      <c r="AE297" s="94"/>
      <c r="AF297" s="94"/>
      <c r="AG297" s="94"/>
      <c r="AH297" s="94"/>
      <c r="AI297" s="94"/>
      <c r="AJ297" s="94"/>
      <c r="AK297" s="94"/>
      <c r="AL297" s="94"/>
      <c r="AM297" s="94"/>
      <c r="AN297" s="94"/>
      <c r="AO297" s="94"/>
      <c r="AP297" s="94"/>
      <c r="AQ297" s="94"/>
      <c r="AR297" s="94"/>
      <c r="AS297" s="94"/>
    </row>
    <row r="298" spans="1:45" ht="12.75">
      <c r="A298" s="8" t="s">
        <v>236</v>
      </c>
      <c r="B298" s="37" t="s">
        <v>251</v>
      </c>
      <c r="C298" s="25" t="s">
        <v>111</v>
      </c>
      <c r="D298" s="25" t="s">
        <v>53</v>
      </c>
      <c r="E298" s="25" t="s">
        <v>252</v>
      </c>
      <c r="F298" s="25" t="s">
        <v>253</v>
      </c>
      <c r="G298" s="101">
        <v>1</v>
      </c>
      <c r="H298" s="101">
        <v>2</v>
      </c>
      <c r="I298" s="101">
        <v>10</v>
      </c>
      <c r="J298" s="94"/>
      <c r="K298" s="94"/>
      <c r="L298" s="94"/>
      <c r="M298" s="94"/>
      <c r="N298" s="94"/>
      <c r="O298" s="94"/>
      <c r="P298" s="94"/>
      <c r="Q298" s="94"/>
      <c r="R298" s="94"/>
      <c r="S298" s="94">
        <v>1</v>
      </c>
      <c r="T298" s="94">
        <v>3</v>
      </c>
      <c r="U298" s="94"/>
      <c r="V298" s="94">
        <v>1</v>
      </c>
      <c r="W298" s="94">
        <v>5</v>
      </c>
      <c r="X298" s="94"/>
      <c r="Y298" s="94"/>
      <c r="Z298" s="94"/>
      <c r="AA298" s="94"/>
      <c r="AB298" s="94"/>
      <c r="AC298" s="94"/>
      <c r="AD298" s="94"/>
      <c r="AE298" s="94"/>
      <c r="AF298" s="94"/>
      <c r="AG298" s="94"/>
      <c r="AH298" s="94"/>
      <c r="AI298" s="94"/>
      <c r="AJ298" s="94"/>
      <c r="AK298" s="94"/>
      <c r="AL298" s="94"/>
      <c r="AM298" s="94"/>
      <c r="AN298" s="94"/>
      <c r="AO298" s="94"/>
      <c r="AP298" s="94"/>
      <c r="AQ298" s="94"/>
      <c r="AR298" s="94"/>
      <c r="AS298" s="94"/>
    </row>
    <row r="299" spans="1:45" ht="12.75">
      <c r="A299" s="8" t="s">
        <v>236</v>
      </c>
      <c r="B299" s="37" t="s">
        <v>251</v>
      </c>
      <c r="C299" s="25" t="s">
        <v>111</v>
      </c>
      <c r="D299" s="25" t="s">
        <v>53</v>
      </c>
      <c r="E299" s="25" t="s">
        <v>252</v>
      </c>
      <c r="F299" s="25" t="s">
        <v>243</v>
      </c>
      <c r="G299" s="101">
        <v>1</v>
      </c>
      <c r="H299" s="101">
        <v>2</v>
      </c>
      <c r="I299" s="101">
        <v>10</v>
      </c>
      <c r="J299" s="94"/>
      <c r="K299" s="94"/>
      <c r="L299" s="94"/>
      <c r="M299" s="94"/>
      <c r="N299" s="94"/>
      <c r="O299" s="94"/>
      <c r="P299" s="94"/>
      <c r="Q299" s="94"/>
      <c r="R299" s="94"/>
      <c r="S299" s="94"/>
      <c r="T299" s="94">
        <v>3</v>
      </c>
      <c r="U299" s="94"/>
      <c r="V299" s="94"/>
      <c r="W299" s="94">
        <v>5</v>
      </c>
      <c r="X299" s="94"/>
      <c r="Y299" s="94"/>
      <c r="Z299" s="94"/>
      <c r="AA299" s="94"/>
      <c r="AB299" s="94"/>
      <c r="AC299" s="94"/>
      <c r="AD299" s="94"/>
      <c r="AE299" s="94"/>
      <c r="AF299" s="94"/>
      <c r="AG299" s="94"/>
      <c r="AH299" s="94"/>
      <c r="AI299" s="94"/>
      <c r="AJ299" s="94"/>
      <c r="AK299" s="94"/>
      <c r="AL299" s="94"/>
      <c r="AM299" s="94"/>
      <c r="AN299" s="94"/>
      <c r="AO299" s="94"/>
      <c r="AP299" s="94"/>
      <c r="AQ299" s="94"/>
      <c r="AR299" s="94"/>
      <c r="AS299" s="94"/>
    </row>
    <row r="300" spans="1:45" ht="12.75">
      <c r="A300" s="8" t="s">
        <v>236</v>
      </c>
      <c r="B300" s="37" t="s">
        <v>251</v>
      </c>
      <c r="C300" s="25" t="s">
        <v>111</v>
      </c>
      <c r="D300" s="8"/>
      <c r="E300" s="25" t="s">
        <v>252</v>
      </c>
      <c r="F300" s="25" t="s">
        <v>243</v>
      </c>
      <c r="G300" s="101">
        <v>1</v>
      </c>
      <c r="H300" s="101">
        <v>2</v>
      </c>
      <c r="I300" s="101">
        <v>10</v>
      </c>
      <c r="J300" s="94"/>
      <c r="K300" s="94"/>
      <c r="L300" s="94"/>
      <c r="M300" s="94"/>
      <c r="N300" s="94"/>
      <c r="O300" s="94"/>
      <c r="P300" s="94"/>
      <c r="Q300" s="94"/>
      <c r="R300" s="94"/>
      <c r="S300" s="94"/>
      <c r="T300" s="94">
        <v>3</v>
      </c>
      <c r="U300" s="94"/>
      <c r="V300" s="94"/>
      <c r="W300" s="94">
        <v>5</v>
      </c>
      <c r="X300" s="94"/>
      <c r="Y300" s="94"/>
      <c r="Z300" s="94"/>
      <c r="AA300" s="94"/>
      <c r="AB300" s="94"/>
      <c r="AC300" s="94"/>
      <c r="AD300" s="94"/>
      <c r="AE300" s="94"/>
      <c r="AF300" s="94"/>
      <c r="AG300" s="94"/>
      <c r="AH300" s="94"/>
      <c r="AI300" s="94"/>
      <c r="AJ300" s="94"/>
      <c r="AK300" s="94"/>
      <c r="AL300" s="94"/>
      <c r="AM300" s="94"/>
      <c r="AN300" s="94"/>
      <c r="AO300" s="94"/>
      <c r="AP300" s="94"/>
      <c r="AQ300" s="94"/>
      <c r="AR300" s="94"/>
      <c r="AS300" s="94"/>
    </row>
    <row r="301" spans="1:45" ht="12.75">
      <c r="A301" s="8" t="s">
        <v>236</v>
      </c>
      <c r="B301" s="37" t="s">
        <v>254</v>
      </c>
      <c r="C301" s="25" t="s">
        <v>255</v>
      </c>
      <c r="D301" s="8"/>
      <c r="E301" s="25" t="s">
        <v>252</v>
      </c>
      <c r="F301" s="25" t="s">
        <v>243</v>
      </c>
      <c r="G301" s="101">
        <v>1</v>
      </c>
      <c r="H301" s="94"/>
      <c r="I301" s="101">
        <v>10</v>
      </c>
      <c r="J301" s="94"/>
      <c r="K301" s="94"/>
      <c r="L301" s="94"/>
      <c r="M301" s="94"/>
      <c r="N301" s="94"/>
      <c r="O301" s="94"/>
      <c r="P301" s="94"/>
      <c r="Q301" s="94"/>
      <c r="R301" s="94"/>
      <c r="S301" s="94"/>
      <c r="T301" s="94"/>
      <c r="U301" s="94"/>
      <c r="V301" s="94"/>
      <c r="W301" s="94"/>
      <c r="X301" s="94"/>
      <c r="Y301" s="94"/>
      <c r="Z301" s="94"/>
      <c r="AA301" s="94"/>
      <c r="AB301" s="94"/>
      <c r="AC301" s="94"/>
      <c r="AD301" s="94"/>
      <c r="AE301" s="94"/>
      <c r="AF301" s="94"/>
      <c r="AG301" s="94"/>
      <c r="AH301" s="94"/>
      <c r="AI301" s="94"/>
      <c r="AJ301" s="94"/>
      <c r="AK301" s="94"/>
      <c r="AL301" s="94"/>
      <c r="AM301" s="94"/>
      <c r="AN301" s="94"/>
      <c r="AO301" s="94"/>
      <c r="AP301" s="94"/>
      <c r="AQ301" s="94"/>
      <c r="AR301" s="94"/>
      <c r="AS301" s="94"/>
    </row>
    <row r="302" spans="1:45" ht="12.75">
      <c r="A302" s="25" t="s">
        <v>256</v>
      </c>
      <c r="B302" s="13" t="s">
        <v>84</v>
      </c>
      <c r="C302" s="14">
        <v>0</v>
      </c>
      <c r="D302" s="14">
        <v>0</v>
      </c>
      <c r="E302" s="14">
        <v>0</v>
      </c>
      <c r="F302" s="14">
        <v>0</v>
      </c>
      <c r="G302" s="79">
        <f aca="true" t="shared" si="30" ref="G302:AS302">G303+G313+G315</f>
        <v>9</v>
      </c>
      <c r="H302" s="79">
        <f t="shared" si="30"/>
        <v>16</v>
      </c>
      <c r="I302" s="79">
        <f t="shared" si="30"/>
        <v>55</v>
      </c>
      <c r="J302" s="79">
        <f t="shared" si="30"/>
        <v>10</v>
      </c>
      <c r="K302" s="79">
        <f t="shared" si="30"/>
        <v>0</v>
      </c>
      <c r="L302" s="79">
        <f t="shared" si="30"/>
        <v>0</v>
      </c>
      <c r="M302" s="79">
        <f t="shared" si="30"/>
        <v>0</v>
      </c>
      <c r="N302" s="79">
        <f t="shared" si="30"/>
        <v>0</v>
      </c>
      <c r="O302" s="79">
        <f t="shared" si="30"/>
        <v>0</v>
      </c>
      <c r="P302" s="79">
        <f t="shared" si="30"/>
        <v>0</v>
      </c>
      <c r="Q302" s="79">
        <f t="shared" si="30"/>
        <v>0</v>
      </c>
      <c r="R302" s="79">
        <f t="shared" si="30"/>
        <v>7</v>
      </c>
      <c r="S302" s="79">
        <f t="shared" si="30"/>
        <v>1</v>
      </c>
      <c r="T302" s="79">
        <f t="shared" si="30"/>
        <v>0</v>
      </c>
      <c r="U302" s="79">
        <f t="shared" si="30"/>
        <v>0</v>
      </c>
      <c r="V302" s="79">
        <f t="shared" si="30"/>
        <v>4</v>
      </c>
      <c r="W302" s="79">
        <f t="shared" si="30"/>
        <v>0</v>
      </c>
      <c r="X302" s="79">
        <f t="shared" si="30"/>
        <v>0</v>
      </c>
      <c r="Y302" s="79">
        <f t="shared" si="30"/>
        <v>0</v>
      </c>
      <c r="Z302" s="79">
        <f t="shared" si="30"/>
        <v>0</v>
      </c>
      <c r="AA302" s="79">
        <f t="shared" si="30"/>
        <v>0</v>
      </c>
      <c r="AB302" s="79">
        <f t="shared" si="30"/>
        <v>0</v>
      </c>
      <c r="AC302" s="79">
        <f t="shared" si="30"/>
        <v>0</v>
      </c>
      <c r="AD302" s="79">
        <f t="shared" si="30"/>
        <v>0</v>
      </c>
      <c r="AE302" s="79">
        <f t="shared" si="30"/>
        <v>0</v>
      </c>
      <c r="AF302" s="79">
        <f t="shared" si="30"/>
        <v>0</v>
      </c>
      <c r="AG302" s="79">
        <f t="shared" si="30"/>
        <v>0</v>
      </c>
      <c r="AH302" s="79">
        <f t="shared" si="30"/>
        <v>0</v>
      </c>
      <c r="AI302" s="79">
        <f t="shared" si="30"/>
        <v>0</v>
      </c>
      <c r="AJ302" s="79">
        <f t="shared" si="30"/>
        <v>0</v>
      </c>
      <c r="AK302" s="79">
        <f t="shared" si="30"/>
        <v>0</v>
      </c>
      <c r="AL302" s="79">
        <f t="shared" si="30"/>
        <v>0</v>
      </c>
      <c r="AM302" s="79">
        <f t="shared" si="30"/>
        <v>0</v>
      </c>
      <c r="AN302" s="79">
        <f t="shared" si="30"/>
        <v>0</v>
      </c>
      <c r="AO302" s="79">
        <f t="shared" si="30"/>
        <v>0</v>
      </c>
      <c r="AP302" s="79">
        <f t="shared" si="30"/>
        <v>0</v>
      </c>
      <c r="AQ302" s="79">
        <f t="shared" si="30"/>
        <v>0</v>
      </c>
      <c r="AR302" s="79">
        <f t="shared" si="30"/>
        <v>0</v>
      </c>
      <c r="AS302" s="79">
        <f t="shared" si="30"/>
        <v>2</v>
      </c>
    </row>
    <row r="303" spans="1:45" ht="12.75">
      <c r="A303" s="25" t="s">
        <v>256</v>
      </c>
      <c r="B303" s="13" t="s">
        <v>85</v>
      </c>
      <c r="C303" s="14">
        <v>0</v>
      </c>
      <c r="D303" s="14">
        <v>0</v>
      </c>
      <c r="E303" s="14">
        <v>0</v>
      </c>
      <c r="F303" s="14">
        <v>0</v>
      </c>
      <c r="G303" s="79">
        <f aca="true" t="shared" si="31" ref="G303:AS303">SUM(G304:G312)</f>
        <v>7</v>
      </c>
      <c r="H303" s="79">
        <f t="shared" si="31"/>
        <v>16</v>
      </c>
      <c r="I303" s="79">
        <f t="shared" si="31"/>
        <v>55</v>
      </c>
      <c r="J303" s="79">
        <f t="shared" si="31"/>
        <v>10</v>
      </c>
      <c r="K303" s="79">
        <f t="shared" si="31"/>
        <v>0</v>
      </c>
      <c r="L303" s="79">
        <f t="shared" si="31"/>
        <v>0</v>
      </c>
      <c r="M303" s="79">
        <f t="shared" si="31"/>
        <v>0</v>
      </c>
      <c r="N303" s="79">
        <f t="shared" si="31"/>
        <v>0</v>
      </c>
      <c r="O303" s="79">
        <f t="shared" si="31"/>
        <v>0</v>
      </c>
      <c r="P303" s="79">
        <f t="shared" si="31"/>
        <v>0</v>
      </c>
      <c r="Q303" s="79">
        <f t="shared" si="31"/>
        <v>0</v>
      </c>
      <c r="R303" s="79">
        <f t="shared" si="31"/>
        <v>5</v>
      </c>
      <c r="S303" s="79">
        <f t="shared" si="31"/>
        <v>1</v>
      </c>
      <c r="T303" s="79">
        <f t="shared" si="31"/>
        <v>0</v>
      </c>
      <c r="U303" s="79">
        <f t="shared" si="31"/>
        <v>0</v>
      </c>
      <c r="V303" s="79">
        <f t="shared" si="31"/>
        <v>4</v>
      </c>
      <c r="W303" s="79">
        <f t="shared" si="31"/>
        <v>0</v>
      </c>
      <c r="X303" s="79">
        <f t="shared" si="31"/>
        <v>0</v>
      </c>
      <c r="Y303" s="79">
        <f t="shared" si="31"/>
        <v>0</v>
      </c>
      <c r="Z303" s="79">
        <f t="shared" si="31"/>
        <v>0</v>
      </c>
      <c r="AA303" s="79">
        <f t="shared" si="31"/>
        <v>0</v>
      </c>
      <c r="AB303" s="79">
        <f t="shared" si="31"/>
        <v>0</v>
      </c>
      <c r="AC303" s="79">
        <f t="shared" si="31"/>
        <v>0</v>
      </c>
      <c r="AD303" s="79">
        <f t="shared" si="31"/>
        <v>0</v>
      </c>
      <c r="AE303" s="79">
        <f t="shared" si="31"/>
        <v>0</v>
      </c>
      <c r="AF303" s="79">
        <f t="shared" si="31"/>
        <v>0</v>
      </c>
      <c r="AG303" s="79">
        <f t="shared" si="31"/>
        <v>0</v>
      </c>
      <c r="AH303" s="79">
        <f t="shared" si="31"/>
        <v>0</v>
      </c>
      <c r="AI303" s="79">
        <f t="shared" si="31"/>
        <v>0</v>
      </c>
      <c r="AJ303" s="79">
        <f t="shared" si="31"/>
        <v>0</v>
      </c>
      <c r="AK303" s="79">
        <f t="shared" si="31"/>
        <v>0</v>
      </c>
      <c r="AL303" s="79">
        <f t="shared" si="31"/>
        <v>0</v>
      </c>
      <c r="AM303" s="79">
        <f t="shared" si="31"/>
        <v>0</v>
      </c>
      <c r="AN303" s="79">
        <f t="shared" si="31"/>
        <v>0</v>
      </c>
      <c r="AO303" s="79">
        <f t="shared" si="31"/>
        <v>0</v>
      </c>
      <c r="AP303" s="79">
        <f t="shared" si="31"/>
        <v>0</v>
      </c>
      <c r="AQ303" s="79">
        <f t="shared" si="31"/>
        <v>0</v>
      </c>
      <c r="AR303" s="79">
        <f t="shared" si="31"/>
        <v>0</v>
      </c>
      <c r="AS303" s="79">
        <f t="shared" si="31"/>
        <v>0</v>
      </c>
    </row>
    <row r="304" spans="1:45" ht="12.75">
      <c r="A304" s="25" t="s">
        <v>256</v>
      </c>
      <c r="B304" s="21" t="s">
        <v>257</v>
      </c>
      <c r="C304" s="21" t="s">
        <v>258</v>
      </c>
      <c r="D304" s="27" t="s">
        <v>53</v>
      </c>
      <c r="E304" s="28" t="s">
        <v>259</v>
      </c>
      <c r="F304" s="28" t="s">
        <v>260</v>
      </c>
      <c r="G304" s="53">
        <v>1</v>
      </c>
      <c r="H304" s="53">
        <v>1</v>
      </c>
      <c r="I304" s="53">
        <v>5</v>
      </c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  <c r="AA304" s="53"/>
      <c r="AB304" s="53"/>
      <c r="AC304" s="53"/>
      <c r="AD304" s="53"/>
      <c r="AE304" s="53"/>
      <c r="AF304" s="53"/>
      <c r="AG304" s="53"/>
      <c r="AH304" s="53"/>
      <c r="AI304" s="53"/>
      <c r="AJ304" s="53"/>
      <c r="AK304" s="53"/>
      <c r="AL304" s="53"/>
      <c r="AM304" s="53"/>
      <c r="AN304" s="53"/>
      <c r="AO304" s="53"/>
      <c r="AP304" s="53"/>
      <c r="AQ304" s="53"/>
      <c r="AR304" s="53"/>
      <c r="AS304" s="53"/>
    </row>
    <row r="305" spans="1:45" ht="12.75">
      <c r="A305" s="30" t="s">
        <v>256</v>
      </c>
      <c r="B305" s="21" t="s">
        <v>441</v>
      </c>
      <c r="C305" s="21" t="s">
        <v>261</v>
      </c>
      <c r="D305" s="21" t="s">
        <v>53</v>
      </c>
      <c r="E305" s="29" t="s">
        <v>262</v>
      </c>
      <c r="F305" s="29" t="s">
        <v>263</v>
      </c>
      <c r="G305" s="53">
        <v>1</v>
      </c>
      <c r="H305" s="53">
        <v>3</v>
      </c>
      <c r="I305" s="53">
        <v>10</v>
      </c>
      <c r="J305" s="53"/>
      <c r="K305" s="53"/>
      <c r="L305" s="53"/>
      <c r="M305" s="53"/>
      <c r="N305" s="53"/>
      <c r="O305" s="53"/>
      <c r="P305" s="53"/>
      <c r="Q305" s="53"/>
      <c r="R305" s="53"/>
      <c r="S305" s="53">
        <v>1</v>
      </c>
      <c r="T305" s="53"/>
      <c r="U305" s="53"/>
      <c r="V305" s="53"/>
      <c r="W305" s="53"/>
      <c r="X305" s="53"/>
      <c r="Y305" s="53"/>
      <c r="Z305" s="53"/>
      <c r="AA305" s="53"/>
      <c r="AB305" s="53"/>
      <c r="AC305" s="53"/>
      <c r="AD305" s="53"/>
      <c r="AE305" s="53"/>
      <c r="AF305" s="53"/>
      <c r="AG305" s="53"/>
      <c r="AH305" s="53"/>
      <c r="AI305" s="53"/>
      <c r="AJ305" s="53"/>
      <c r="AK305" s="53"/>
      <c r="AL305" s="53"/>
      <c r="AM305" s="53"/>
      <c r="AN305" s="53"/>
      <c r="AO305" s="53"/>
      <c r="AP305" s="53"/>
      <c r="AQ305" s="53"/>
      <c r="AR305" s="53"/>
      <c r="AS305" s="53"/>
    </row>
    <row r="306" spans="1:45" ht="12.75">
      <c r="A306" s="30" t="s">
        <v>256</v>
      </c>
      <c r="B306" s="21" t="s">
        <v>264</v>
      </c>
      <c r="C306" s="21" t="s">
        <v>265</v>
      </c>
      <c r="D306" s="21" t="s">
        <v>53</v>
      </c>
      <c r="E306" s="29" t="s">
        <v>259</v>
      </c>
      <c r="F306" s="29" t="s">
        <v>266</v>
      </c>
      <c r="G306" s="53">
        <v>1</v>
      </c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>
        <v>1</v>
      </c>
      <c r="S306" s="53"/>
      <c r="T306" s="53"/>
      <c r="U306" s="53"/>
      <c r="V306" s="53"/>
      <c r="W306" s="53"/>
      <c r="X306" s="53"/>
      <c r="Y306" s="53"/>
      <c r="Z306" s="53"/>
      <c r="AA306" s="53"/>
      <c r="AB306" s="53"/>
      <c r="AC306" s="53"/>
      <c r="AD306" s="53"/>
      <c r="AE306" s="53"/>
      <c r="AF306" s="53"/>
      <c r="AG306" s="53"/>
      <c r="AH306" s="53"/>
      <c r="AI306" s="53"/>
      <c r="AJ306" s="53"/>
      <c r="AK306" s="53"/>
      <c r="AL306" s="53"/>
      <c r="AM306" s="53"/>
      <c r="AN306" s="53"/>
      <c r="AO306" s="53"/>
      <c r="AP306" s="53"/>
      <c r="AQ306" s="53"/>
      <c r="AR306" s="53"/>
      <c r="AS306" s="53"/>
    </row>
    <row r="307" spans="1:45" ht="12.75">
      <c r="A307" s="30" t="s">
        <v>256</v>
      </c>
      <c r="B307" s="21" t="s">
        <v>267</v>
      </c>
      <c r="C307" s="21" t="s">
        <v>268</v>
      </c>
      <c r="D307" s="21" t="s">
        <v>53</v>
      </c>
      <c r="E307" s="28" t="s">
        <v>262</v>
      </c>
      <c r="F307" s="28" t="s">
        <v>269</v>
      </c>
      <c r="G307" s="53">
        <v>1</v>
      </c>
      <c r="H307" s="53">
        <v>3</v>
      </c>
      <c r="I307" s="53">
        <v>10</v>
      </c>
      <c r="J307" s="53"/>
      <c r="K307" s="53"/>
      <c r="L307" s="53"/>
      <c r="M307" s="53"/>
      <c r="N307" s="53"/>
      <c r="O307" s="53"/>
      <c r="P307" s="53"/>
      <c r="Q307" s="53"/>
      <c r="R307" s="53">
        <v>1</v>
      </c>
      <c r="S307" s="53"/>
      <c r="T307" s="53"/>
      <c r="U307" s="53"/>
      <c r="V307" s="53">
        <v>1</v>
      </c>
      <c r="W307" s="53"/>
      <c r="X307" s="53"/>
      <c r="Y307" s="53"/>
      <c r="Z307" s="53"/>
      <c r="AA307" s="53"/>
      <c r="AB307" s="53"/>
      <c r="AC307" s="53"/>
      <c r="AD307" s="53"/>
      <c r="AE307" s="53"/>
      <c r="AF307" s="53"/>
      <c r="AG307" s="53"/>
      <c r="AH307" s="53"/>
      <c r="AI307" s="53"/>
      <c r="AJ307" s="53"/>
      <c r="AK307" s="53"/>
      <c r="AL307" s="53"/>
      <c r="AM307" s="53"/>
      <c r="AN307" s="53"/>
      <c r="AO307" s="53"/>
      <c r="AP307" s="53"/>
      <c r="AQ307" s="53"/>
      <c r="AR307" s="53"/>
      <c r="AS307" s="53"/>
    </row>
    <row r="308" spans="1:45" ht="12.75">
      <c r="A308" s="30" t="s">
        <v>256</v>
      </c>
      <c r="B308" s="21" t="s">
        <v>270</v>
      </c>
      <c r="C308" s="21" t="s">
        <v>271</v>
      </c>
      <c r="D308" s="21" t="s">
        <v>53</v>
      </c>
      <c r="E308" s="28" t="s">
        <v>262</v>
      </c>
      <c r="F308" s="28" t="s">
        <v>272</v>
      </c>
      <c r="G308" s="53">
        <v>1</v>
      </c>
      <c r="H308" s="53">
        <v>3</v>
      </c>
      <c r="I308" s="53">
        <v>10</v>
      </c>
      <c r="J308" s="53">
        <v>10</v>
      </c>
      <c r="K308" s="53"/>
      <c r="L308" s="53"/>
      <c r="M308" s="53"/>
      <c r="N308" s="53"/>
      <c r="O308" s="53"/>
      <c r="P308" s="53"/>
      <c r="Q308" s="53"/>
      <c r="R308" s="53">
        <v>1</v>
      </c>
      <c r="S308" s="53"/>
      <c r="T308" s="53"/>
      <c r="U308" s="53"/>
      <c r="V308" s="53">
        <v>1</v>
      </c>
      <c r="W308" s="53"/>
      <c r="X308" s="53"/>
      <c r="Y308" s="53"/>
      <c r="Z308" s="53"/>
      <c r="AA308" s="53"/>
      <c r="AB308" s="53"/>
      <c r="AC308" s="53"/>
      <c r="AD308" s="53"/>
      <c r="AE308" s="53"/>
      <c r="AF308" s="53"/>
      <c r="AG308" s="53"/>
      <c r="AH308" s="53"/>
      <c r="AI308" s="53"/>
      <c r="AJ308" s="53"/>
      <c r="AK308" s="53"/>
      <c r="AL308" s="53"/>
      <c r="AM308" s="53"/>
      <c r="AN308" s="53"/>
      <c r="AO308" s="53"/>
      <c r="AP308" s="53"/>
      <c r="AQ308" s="53"/>
      <c r="AR308" s="53"/>
      <c r="AS308" s="53"/>
    </row>
    <row r="309" spans="1:45" ht="12.75">
      <c r="A309" s="30" t="s">
        <v>256</v>
      </c>
      <c r="B309" s="21" t="s">
        <v>273</v>
      </c>
      <c r="C309" s="21" t="s">
        <v>274</v>
      </c>
      <c r="D309" s="27" t="s">
        <v>53</v>
      </c>
      <c r="E309" s="28" t="s">
        <v>262</v>
      </c>
      <c r="F309" s="28" t="s">
        <v>275</v>
      </c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  <c r="AA309" s="53"/>
      <c r="AB309" s="53"/>
      <c r="AC309" s="53"/>
      <c r="AD309" s="53"/>
      <c r="AE309" s="53"/>
      <c r="AF309" s="53"/>
      <c r="AG309" s="53"/>
      <c r="AH309" s="53"/>
      <c r="AI309" s="53"/>
      <c r="AJ309" s="53"/>
      <c r="AK309" s="53"/>
      <c r="AL309" s="53"/>
      <c r="AM309" s="53"/>
      <c r="AN309" s="53"/>
      <c r="AO309" s="53"/>
      <c r="AP309" s="53"/>
      <c r="AQ309" s="53"/>
      <c r="AR309" s="53"/>
      <c r="AS309" s="53"/>
    </row>
    <row r="310" spans="1:45" ht="12.75">
      <c r="A310" s="30" t="s">
        <v>256</v>
      </c>
      <c r="B310" s="21" t="s">
        <v>273</v>
      </c>
      <c r="C310" s="21" t="s">
        <v>276</v>
      </c>
      <c r="D310" s="27" t="s">
        <v>53</v>
      </c>
      <c r="E310" s="28" t="s">
        <v>262</v>
      </c>
      <c r="F310" s="28" t="s">
        <v>269</v>
      </c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  <c r="AA310" s="53"/>
      <c r="AB310" s="53"/>
      <c r="AC310" s="53"/>
      <c r="AD310" s="53"/>
      <c r="AE310" s="53"/>
      <c r="AF310" s="53"/>
      <c r="AG310" s="53"/>
      <c r="AH310" s="53"/>
      <c r="AI310" s="53"/>
      <c r="AJ310" s="53"/>
      <c r="AK310" s="53"/>
      <c r="AL310" s="53"/>
      <c r="AM310" s="53"/>
      <c r="AN310" s="53"/>
      <c r="AO310" s="53"/>
      <c r="AP310" s="53"/>
      <c r="AQ310" s="53"/>
      <c r="AR310" s="53"/>
      <c r="AS310" s="53"/>
    </row>
    <row r="311" spans="1:45" ht="12.75">
      <c r="A311" s="30" t="s">
        <v>256</v>
      </c>
      <c r="B311" s="21" t="s">
        <v>277</v>
      </c>
      <c r="C311" s="21" t="s">
        <v>274</v>
      </c>
      <c r="D311" s="27" t="s">
        <v>53</v>
      </c>
      <c r="E311" s="28" t="s">
        <v>262</v>
      </c>
      <c r="F311" s="28" t="s">
        <v>278</v>
      </c>
      <c r="G311" s="53">
        <v>1</v>
      </c>
      <c r="H311" s="53">
        <v>3</v>
      </c>
      <c r="I311" s="53">
        <v>10</v>
      </c>
      <c r="J311" s="53"/>
      <c r="K311" s="53"/>
      <c r="L311" s="53"/>
      <c r="M311" s="53"/>
      <c r="N311" s="53"/>
      <c r="O311" s="53"/>
      <c r="P311" s="53"/>
      <c r="Q311" s="53"/>
      <c r="R311" s="53">
        <v>1</v>
      </c>
      <c r="S311" s="53"/>
      <c r="T311" s="53"/>
      <c r="U311" s="53"/>
      <c r="V311" s="53">
        <v>1</v>
      </c>
      <c r="W311" s="53"/>
      <c r="X311" s="53"/>
      <c r="Y311" s="53"/>
      <c r="Z311" s="53"/>
      <c r="AA311" s="53"/>
      <c r="AB311" s="53"/>
      <c r="AC311" s="53"/>
      <c r="AD311" s="53"/>
      <c r="AE311" s="53"/>
      <c r="AF311" s="53"/>
      <c r="AG311" s="53"/>
      <c r="AH311" s="53"/>
      <c r="AI311" s="53"/>
      <c r="AJ311" s="53"/>
      <c r="AK311" s="53"/>
      <c r="AL311" s="53"/>
      <c r="AM311" s="53"/>
      <c r="AN311" s="53"/>
      <c r="AO311" s="53"/>
      <c r="AP311" s="53"/>
      <c r="AQ311" s="53"/>
      <c r="AR311" s="53"/>
      <c r="AS311" s="53"/>
    </row>
    <row r="312" spans="1:45" ht="12.75">
      <c r="A312" s="30" t="s">
        <v>256</v>
      </c>
      <c r="B312" s="21" t="s">
        <v>279</v>
      </c>
      <c r="C312" s="21" t="s">
        <v>274</v>
      </c>
      <c r="D312" s="21" t="s">
        <v>53</v>
      </c>
      <c r="E312" s="28" t="s">
        <v>262</v>
      </c>
      <c r="F312" s="28" t="s">
        <v>263</v>
      </c>
      <c r="G312" s="53">
        <v>1</v>
      </c>
      <c r="H312" s="53">
        <v>3</v>
      </c>
      <c r="I312" s="53">
        <v>10</v>
      </c>
      <c r="J312" s="53"/>
      <c r="K312" s="53"/>
      <c r="L312" s="53"/>
      <c r="M312" s="53"/>
      <c r="N312" s="53"/>
      <c r="O312" s="53"/>
      <c r="P312" s="53"/>
      <c r="Q312" s="53"/>
      <c r="R312" s="53">
        <v>1</v>
      </c>
      <c r="S312" s="53"/>
      <c r="T312" s="53"/>
      <c r="U312" s="53"/>
      <c r="V312" s="53">
        <v>1</v>
      </c>
      <c r="W312" s="53"/>
      <c r="X312" s="53"/>
      <c r="Y312" s="53"/>
      <c r="Z312" s="53"/>
      <c r="AA312" s="53"/>
      <c r="AB312" s="53"/>
      <c r="AC312" s="53"/>
      <c r="AD312" s="53"/>
      <c r="AE312" s="53"/>
      <c r="AF312" s="53"/>
      <c r="AG312" s="53"/>
      <c r="AH312" s="53"/>
      <c r="AI312" s="53"/>
      <c r="AJ312" s="53"/>
      <c r="AK312" s="53"/>
      <c r="AL312" s="53"/>
      <c r="AM312" s="53"/>
      <c r="AN312" s="53"/>
      <c r="AO312" s="53"/>
      <c r="AP312" s="53"/>
      <c r="AQ312" s="53"/>
      <c r="AR312" s="53"/>
      <c r="AS312" s="107"/>
    </row>
    <row r="313" spans="1:45" ht="12.75">
      <c r="A313" s="30" t="s">
        <v>256</v>
      </c>
      <c r="B313" s="31" t="s">
        <v>86</v>
      </c>
      <c r="C313" s="25"/>
      <c r="D313" s="25" t="s">
        <v>280</v>
      </c>
      <c r="E313" s="32"/>
      <c r="F313" s="25"/>
      <c r="G313" s="119">
        <v>2</v>
      </c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19">
        <v>2</v>
      </c>
      <c r="S313" s="101"/>
      <c r="T313" s="101"/>
      <c r="U313" s="101"/>
      <c r="V313" s="101"/>
      <c r="W313" s="101"/>
      <c r="X313" s="101"/>
      <c r="Y313" s="101"/>
      <c r="Z313" s="101"/>
      <c r="AA313" s="101"/>
      <c r="AB313" s="101"/>
      <c r="AC313" s="101"/>
      <c r="AD313" s="101"/>
      <c r="AE313" s="101"/>
      <c r="AF313" s="101"/>
      <c r="AG313" s="101"/>
      <c r="AH313" s="101"/>
      <c r="AI313" s="101"/>
      <c r="AJ313" s="101"/>
      <c r="AK313" s="101"/>
      <c r="AL313" s="101"/>
      <c r="AM313" s="101"/>
      <c r="AN313" s="101"/>
      <c r="AO313" s="101"/>
      <c r="AP313" s="101"/>
      <c r="AQ313" s="101"/>
      <c r="AR313" s="101"/>
      <c r="AS313" s="106">
        <v>2</v>
      </c>
    </row>
    <row r="314" spans="1:45" ht="12.75">
      <c r="A314" s="30" t="s">
        <v>256</v>
      </c>
      <c r="B314" s="105" t="s">
        <v>443</v>
      </c>
      <c r="C314" s="25"/>
      <c r="D314" s="25"/>
      <c r="E314" s="32"/>
      <c r="F314" s="25"/>
      <c r="G314" s="101">
        <v>2</v>
      </c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>
        <v>2</v>
      </c>
      <c r="S314" s="101"/>
      <c r="T314" s="101"/>
      <c r="U314" s="101"/>
      <c r="V314" s="101"/>
      <c r="W314" s="101"/>
      <c r="X314" s="101"/>
      <c r="Y314" s="101"/>
      <c r="Z314" s="101"/>
      <c r="AA314" s="101"/>
      <c r="AB314" s="101"/>
      <c r="AC314" s="101"/>
      <c r="AD314" s="101"/>
      <c r="AE314" s="101"/>
      <c r="AF314" s="101"/>
      <c r="AG314" s="101"/>
      <c r="AH314" s="101"/>
      <c r="AI314" s="101"/>
      <c r="AJ314" s="101"/>
      <c r="AK314" s="101"/>
      <c r="AL314" s="101"/>
      <c r="AM314" s="101"/>
      <c r="AN314" s="101"/>
      <c r="AO314" s="101"/>
      <c r="AP314" s="101"/>
      <c r="AQ314" s="101"/>
      <c r="AR314" s="101"/>
      <c r="AS314" s="101">
        <v>2</v>
      </c>
    </row>
    <row r="315" spans="1:45" ht="15.75">
      <c r="A315" s="30" t="s">
        <v>256</v>
      </c>
      <c r="B315" s="35" t="s">
        <v>148</v>
      </c>
      <c r="C315" s="8"/>
      <c r="D315" s="8"/>
      <c r="E315" s="8"/>
      <c r="F315" s="8"/>
      <c r="G315" s="79">
        <f aca="true" t="shared" si="32" ref="G315:AS315">SUM(G316:G323)</f>
        <v>0</v>
      </c>
      <c r="H315" s="79">
        <f t="shared" si="32"/>
        <v>0</v>
      </c>
      <c r="I315" s="79">
        <f t="shared" si="32"/>
        <v>0</v>
      </c>
      <c r="J315" s="79">
        <f t="shared" si="32"/>
        <v>0</v>
      </c>
      <c r="K315" s="79">
        <f t="shared" si="32"/>
        <v>0</v>
      </c>
      <c r="L315" s="79">
        <f t="shared" si="32"/>
        <v>0</v>
      </c>
      <c r="M315" s="79">
        <f t="shared" si="32"/>
        <v>0</v>
      </c>
      <c r="N315" s="79">
        <f t="shared" si="32"/>
        <v>0</v>
      </c>
      <c r="O315" s="79">
        <f t="shared" si="32"/>
        <v>0</v>
      </c>
      <c r="P315" s="79">
        <f t="shared" si="32"/>
        <v>0</v>
      </c>
      <c r="Q315" s="79">
        <f t="shared" si="32"/>
        <v>0</v>
      </c>
      <c r="R315" s="79">
        <f t="shared" si="32"/>
        <v>0</v>
      </c>
      <c r="S315" s="79">
        <f t="shared" si="32"/>
        <v>0</v>
      </c>
      <c r="T315" s="79">
        <f t="shared" si="32"/>
        <v>0</v>
      </c>
      <c r="U315" s="79">
        <f t="shared" si="32"/>
        <v>0</v>
      </c>
      <c r="V315" s="79">
        <f t="shared" si="32"/>
        <v>0</v>
      </c>
      <c r="W315" s="79">
        <f t="shared" si="32"/>
        <v>0</v>
      </c>
      <c r="X315" s="79">
        <f t="shared" si="32"/>
        <v>0</v>
      </c>
      <c r="Y315" s="79">
        <f t="shared" si="32"/>
        <v>0</v>
      </c>
      <c r="Z315" s="79">
        <f t="shared" si="32"/>
        <v>0</v>
      </c>
      <c r="AA315" s="79">
        <f t="shared" si="32"/>
        <v>0</v>
      </c>
      <c r="AB315" s="79">
        <f t="shared" si="32"/>
        <v>0</v>
      </c>
      <c r="AC315" s="79">
        <f t="shared" si="32"/>
        <v>0</v>
      </c>
      <c r="AD315" s="79">
        <f t="shared" si="32"/>
        <v>0</v>
      </c>
      <c r="AE315" s="79">
        <f t="shared" si="32"/>
        <v>0</v>
      </c>
      <c r="AF315" s="79">
        <f t="shared" si="32"/>
        <v>0</v>
      </c>
      <c r="AG315" s="79">
        <f t="shared" si="32"/>
        <v>0</v>
      </c>
      <c r="AH315" s="79">
        <f t="shared" si="32"/>
        <v>0</v>
      </c>
      <c r="AI315" s="79">
        <f t="shared" si="32"/>
        <v>0</v>
      </c>
      <c r="AJ315" s="79">
        <f t="shared" si="32"/>
        <v>0</v>
      </c>
      <c r="AK315" s="79">
        <f t="shared" si="32"/>
        <v>0</v>
      </c>
      <c r="AL315" s="79">
        <f t="shared" si="32"/>
        <v>0</v>
      </c>
      <c r="AM315" s="79">
        <f t="shared" si="32"/>
        <v>0</v>
      </c>
      <c r="AN315" s="79">
        <f t="shared" si="32"/>
        <v>0</v>
      </c>
      <c r="AO315" s="79">
        <f t="shared" si="32"/>
        <v>0</v>
      </c>
      <c r="AP315" s="79">
        <f t="shared" si="32"/>
        <v>0</v>
      </c>
      <c r="AQ315" s="79">
        <f t="shared" si="32"/>
        <v>0</v>
      </c>
      <c r="AR315" s="79">
        <f t="shared" si="32"/>
        <v>0</v>
      </c>
      <c r="AS315" s="79">
        <f t="shared" si="32"/>
        <v>0</v>
      </c>
    </row>
    <row r="316" spans="1:45" ht="12.75">
      <c r="A316" s="8" t="s">
        <v>256</v>
      </c>
      <c r="B316" s="8" t="s">
        <v>281</v>
      </c>
      <c r="C316" s="8" t="s">
        <v>282</v>
      </c>
      <c r="D316" s="8"/>
      <c r="E316" s="8"/>
      <c r="F316" s="8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  <c r="R316" s="94"/>
      <c r="S316" s="94"/>
      <c r="T316" s="94"/>
      <c r="U316" s="94"/>
      <c r="V316" s="94"/>
      <c r="W316" s="94"/>
      <c r="X316" s="94"/>
      <c r="Y316" s="94"/>
      <c r="Z316" s="94"/>
      <c r="AA316" s="94"/>
      <c r="AB316" s="94"/>
      <c r="AC316" s="94"/>
      <c r="AD316" s="94"/>
      <c r="AE316" s="94"/>
      <c r="AF316" s="94"/>
      <c r="AG316" s="94"/>
      <c r="AH316" s="94"/>
      <c r="AI316" s="94"/>
      <c r="AJ316" s="94"/>
      <c r="AK316" s="94"/>
      <c r="AL316" s="94"/>
      <c r="AM316" s="94"/>
      <c r="AN316" s="94"/>
      <c r="AO316" s="94"/>
      <c r="AP316" s="94"/>
      <c r="AQ316" s="94"/>
      <c r="AR316" s="94"/>
      <c r="AS316" s="94"/>
    </row>
    <row r="317" spans="1:45" ht="12.75">
      <c r="A317" s="8" t="s">
        <v>256</v>
      </c>
      <c r="B317" s="8" t="s">
        <v>283</v>
      </c>
      <c r="C317" s="8" t="s">
        <v>284</v>
      </c>
      <c r="D317" s="8"/>
      <c r="E317" s="8"/>
      <c r="F317" s="8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  <c r="R317" s="94"/>
      <c r="S317" s="94"/>
      <c r="T317" s="94"/>
      <c r="U317" s="94"/>
      <c r="V317" s="94"/>
      <c r="W317" s="94"/>
      <c r="X317" s="94"/>
      <c r="Y317" s="94"/>
      <c r="Z317" s="94"/>
      <c r="AA317" s="94"/>
      <c r="AB317" s="94"/>
      <c r="AC317" s="94"/>
      <c r="AD317" s="94"/>
      <c r="AE317" s="94"/>
      <c r="AF317" s="94"/>
      <c r="AG317" s="94"/>
      <c r="AH317" s="94"/>
      <c r="AI317" s="94"/>
      <c r="AJ317" s="94"/>
      <c r="AK317" s="94"/>
      <c r="AL317" s="94"/>
      <c r="AM317" s="94"/>
      <c r="AN317" s="94"/>
      <c r="AO317" s="94"/>
      <c r="AP317" s="94"/>
      <c r="AQ317" s="94"/>
      <c r="AR317" s="94"/>
      <c r="AS317" s="94"/>
    </row>
    <row r="318" spans="1:45" ht="12.75">
      <c r="A318" s="8" t="s">
        <v>256</v>
      </c>
      <c r="B318" s="8" t="s">
        <v>285</v>
      </c>
      <c r="C318" s="8" t="s">
        <v>286</v>
      </c>
      <c r="D318" s="8"/>
      <c r="E318" s="8"/>
      <c r="F318" s="8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  <c r="R318" s="94"/>
      <c r="S318" s="94"/>
      <c r="T318" s="94"/>
      <c r="U318" s="94"/>
      <c r="V318" s="94"/>
      <c r="W318" s="94"/>
      <c r="X318" s="94"/>
      <c r="Y318" s="94"/>
      <c r="Z318" s="94"/>
      <c r="AA318" s="94"/>
      <c r="AB318" s="94"/>
      <c r="AC318" s="94"/>
      <c r="AD318" s="94"/>
      <c r="AE318" s="94"/>
      <c r="AF318" s="94"/>
      <c r="AG318" s="94"/>
      <c r="AH318" s="94"/>
      <c r="AI318" s="94"/>
      <c r="AJ318" s="94"/>
      <c r="AK318" s="94"/>
      <c r="AL318" s="94"/>
      <c r="AM318" s="94"/>
      <c r="AN318" s="94"/>
      <c r="AO318" s="94"/>
      <c r="AP318" s="94"/>
      <c r="AQ318" s="94"/>
      <c r="AR318" s="94"/>
      <c r="AS318" s="94"/>
    </row>
    <row r="319" spans="1:45" ht="12.75">
      <c r="A319" s="8" t="s">
        <v>256</v>
      </c>
      <c r="B319" s="8" t="s">
        <v>287</v>
      </c>
      <c r="C319" s="8" t="s">
        <v>268</v>
      </c>
      <c r="D319" s="8"/>
      <c r="E319" s="8"/>
      <c r="F319" s="8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  <c r="R319" s="94"/>
      <c r="S319" s="94"/>
      <c r="T319" s="94"/>
      <c r="U319" s="94"/>
      <c r="V319" s="94"/>
      <c r="W319" s="94"/>
      <c r="X319" s="94"/>
      <c r="Y319" s="94"/>
      <c r="Z319" s="94"/>
      <c r="AA319" s="94"/>
      <c r="AB319" s="94"/>
      <c r="AC319" s="94"/>
      <c r="AD319" s="94"/>
      <c r="AE319" s="94"/>
      <c r="AF319" s="94"/>
      <c r="AG319" s="94"/>
      <c r="AH319" s="94"/>
      <c r="AI319" s="94"/>
      <c r="AJ319" s="94"/>
      <c r="AK319" s="94"/>
      <c r="AL319" s="94"/>
      <c r="AM319" s="94"/>
      <c r="AN319" s="94"/>
      <c r="AO319" s="94"/>
      <c r="AP319" s="94"/>
      <c r="AQ319" s="94"/>
      <c r="AR319" s="94"/>
      <c r="AS319" s="94"/>
    </row>
    <row r="320" spans="1:45" ht="12.75">
      <c r="A320" s="8" t="s">
        <v>256</v>
      </c>
      <c r="B320" s="8" t="s">
        <v>288</v>
      </c>
      <c r="C320" s="8" t="s">
        <v>274</v>
      </c>
      <c r="D320" s="8"/>
      <c r="E320" s="8"/>
      <c r="F320" s="8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  <c r="R320" s="94"/>
      <c r="S320" s="94"/>
      <c r="T320" s="94"/>
      <c r="U320" s="94"/>
      <c r="V320" s="94"/>
      <c r="W320" s="94"/>
      <c r="X320" s="94"/>
      <c r="Y320" s="94"/>
      <c r="Z320" s="94"/>
      <c r="AA320" s="94"/>
      <c r="AB320" s="94"/>
      <c r="AC320" s="94"/>
      <c r="AD320" s="94"/>
      <c r="AE320" s="94"/>
      <c r="AF320" s="94"/>
      <c r="AG320" s="94"/>
      <c r="AH320" s="94"/>
      <c r="AI320" s="94"/>
      <c r="AJ320" s="94"/>
      <c r="AK320" s="94"/>
      <c r="AL320" s="94"/>
      <c r="AM320" s="94"/>
      <c r="AN320" s="94"/>
      <c r="AO320" s="94"/>
      <c r="AP320" s="94"/>
      <c r="AQ320" s="94"/>
      <c r="AR320" s="94"/>
      <c r="AS320" s="94"/>
    </row>
    <row r="321" spans="1:45" ht="12.75">
      <c r="A321" s="8" t="s">
        <v>256</v>
      </c>
      <c r="B321" s="8" t="s">
        <v>289</v>
      </c>
      <c r="C321" s="8" t="s">
        <v>274</v>
      </c>
      <c r="D321" s="8"/>
      <c r="E321" s="8"/>
      <c r="F321" s="8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  <c r="S321" s="94"/>
      <c r="T321" s="94"/>
      <c r="U321" s="94"/>
      <c r="V321" s="94"/>
      <c r="W321" s="94"/>
      <c r="X321" s="94"/>
      <c r="Y321" s="94"/>
      <c r="Z321" s="94"/>
      <c r="AA321" s="94"/>
      <c r="AB321" s="94"/>
      <c r="AC321" s="94"/>
      <c r="AD321" s="94"/>
      <c r="AE321" s="94"/>
      <c r="AF321" s="94"/>
      <c r="AG321" s="94"/>
      <c r="AH321" s="94"/>
      <c r="AI321" s="94"/>
      <c r="AJ321" s="94"/>
      <c r="AK321" s="94"/>
      <c r="AL321" s="94"/>
      <c r="AM321" s="94"/>
      <c r="AN321" s="94"/>
      <c r="AO321" s="94"/>
      <c r="AP321" s="94"/>
      <c r="AQ321" s="94"/>
      <c r="AR321" s="94"/>
      <c r="AS321" s="94"/>
    </row>
    <row r="322" spans="1:45" ht="12.75">
      <c r="A322" s="8" t="s">
        <v>256</v>
      </c>
      <c r="B322" s="33" t="s">
        <v>290</v>
      </c>
      <c r="C322" s="8" t="s">
        <v>258</v>
      </c>
      <c r="D322" s="8"/>
      <c r="E322" s="8"/>
      <c r="F322" s="8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  <c r="R322" s="94"/>
      <c r="S322" s="94"/>
      <c r="T322" s="94"/>
      <c r="U322" s="94"/>
      <c r="V322" s="94"/>
      <c r="W322" s="94"/>
      <c r="X322" s="94"/>
      <c r="Y322" s="94"/>
      <c r="Z322" s="94"/>
      <c r="AA322" s="94"/>
      <c r="AB322" s="94"/>
      <c r="AC322" s="94"/>
      <c r="AD322" s="94"/>
      <c r="AE322" s="94"/>
      <c r="AF322" s="94"/>
      <c r="AG322" s="94"/>
      <c r="AH322" s="94"/>
      <c r="AI322" s="94"/>
      <c r="AJ322" s="94"/>
      <c r="AK322" s="94"/>
      <c r="AL322" s="94"/>
      <c r="AM322" s="94"/>
      <c r="AN322" s="94"/>
      <c r="AO322" s="94"/>
      <c r="AP322" s="94"/>
      <c r="AQ322" s="94"/>
      <c r="AR322" s="94"/>
      <c r="AS322" s="94"/>
    </row>
    <row r="323" spans="1:45" ht="12.75">
      <c r="A323" s="30" t="s">
        <v>256</v>
      </c>
      <c r="B323" s="21" t="s">
        <v>291</v>
      </c>
      <c r="C323" s="21" t="s">
        <v>286</v>
      </c>
      <c r="D323" s="8"/>
      <c r="E323" s="8"/>
      <c r="F323" s="8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  <c r="R323" s="94"/>
      <c r="S323" s="94"/>
      <c r="T323" s="94"/>
      <c r="U323" s="94"/>
      <c r="V323" s="94"/>
      <c r="W323" s="94"/>
      <c r="X323" s="94"/>
      <c r="Y323" s="94"/>
      <c r="Z323" s="94"/>
      <c r="AA323" s="94"/>
      <c r="AB323" s="94"/>
      <c r="AC323" s="94"/>
      <c r="AD323" s="94"/>
      <c r="AE323" s="94"/>
      <c r="AF323" s="94"/>
      <c r="AG323" s="94"/>
      <c r="AH323" s="94"/>
      <c r="AI323" s="94"/>
      <c r="AJ323" s="94"/>
      <c r="AK323" s="94"/>
      <c r="AL323" s="94"/>
      <c r="AM323" s="94"/>
      <c r="AN323" s="94"/>
      <c r="AO323" s="94"/>
      <c r="AP323" s="94"/>
      <c r="AQ323" s="94"/>
      <c r="AR323" s="94"/>
      <c r="AS323" s="94"/>
    </row>
    <row r="324" spans="1:45" ht="12.75">
      <c r="A324" s="8" t="s">
        <v>292</v>
      </c>
      <c r="B324" s="13" t="s">
        <v>84</v>
      </c>
      <c r="C324" s="14">
        <v>0</v>
      </c>
      <c r="D324" s="14">
        <v>0</v>
      </c>
      <c r="E324" s="14">
        <v>0</v>
      </c>
      <c r="F324" s="14">
        <v>0</v>
      </c>
      <c r="G324" s="79">
        <f aca="true" t="shared" si="33" ref="G324:AS324">G325</f>
        <v>3</v>
      </c>
      <c r="H324" s="79">
        <f t="shared" si="33"/>
        <v>6</v>
      </c>
      <c r="I324" s="79">
        <f t="shared" si="33"/>
        <v>30</v>
      </c>
      <c r="J324" s="79">
        <f t="shared" si="33"/>
        <v>10</v>
      </c>
      <c r="K324" s="79">
        <f t="shared" si="33"/>
        <v>0</v>
      </c>
      <c r="L324" s="79">
        <f t="shared" si="33"/>
        <v>1</v>
      </c>
      <c r="M324" s="79">
        <f t="shared" si="33"/>
        <v>1</v>
      </c>
      <c r="N324" s="79">
        <f t="shared" si="33"/>
        <v>2</v>
      </c>
      <c r="O324" s="79">
        <f t="shared" si="33"/>
        <v>0</v>
      </c>
      <c r="P324" s="79">
        <f t="shared" si="33"/>
        <v>0</v>
      </c>
      <c r="Q324" s="79">
        <f t="shared" si="33"/>
        <v>0</v>
      </c>
      <c r="R324" s="79">
        <f t="shared" si="33"/>
        <v>0</v>
      </c>
      <c r="S324" s="79">
        <f t="shared" si="33"/>
        <v>0</v>
      </c>
      <c r="T324" s="79">
        <f t="shared" si="33"/>
        <v>6</v>
      </c>
      <c r="U324" s="79">
        <f t="shared" si="33"/>
        <v>0</v>
      </c>
      <c r="V324" s="79">
        <f t="shared" si="33"/>
        <v>3</v>
      </c>
      <c r="W324" s="79">
        <f t="shared" si="33"/>
        <v>4</v>
      </c>
      <c r="X324" s="79">
        <f t="shared" si="33"/>
        <v>0</v>
      </c>
      <c r="Y324" s="79">
        <f t="shared" si="33"/>
        <v>0</v>
      </c>
      <c r="Z324" s="79">
        <f t="shared" si="33"/>
        <v>0</v>
      </c>
      <c r="AA324" s="79">
        <f t="shared" si="33"/>
        <v>1</v>
      </c>
      <c r="AB324" s="79">
        <f t="shared" si="33"/>
        <v>0</v>
      </c>
      <c r="AC324" s="79">
        <f t="shared" si="33"/>
        <v>0</v>
      </c>
      <c r="AD324" s="79">
        <f t="shared" si="33"/>
        <v>0</v>
      </c>
      <c r="AE324" s="79">
        <f t="shared" si="33"/>
        <v>0</v>
      </c>
      <c r="AF324" s="79">
        <f t="shared" si="33"/>
        <v>0</v>
      </c>
      <c r="AG324" s="79">
        <f t="shared" si="33"/>
        <v>0</v>
      </c>
      <c r="AH324" s="79">
        <f t="shared" si="33"/>
        <v>0</v>
      </c>
      <c r="AI324" s="79">
        <f t="shared" si="33"/>
        <v>0</v>
      </c>
      <c r="AJ324" s="79">
        <f t="shared" si="33"/>
        <v>0</v>
      </c>
      <c r="AK324" s="79">
        <f t="shared" si="33"/>
        <v>0</v>
      </c>
      <c r="AL324" s="79">
        <f t="shared" si="33"/>
        <v>0</v>
      </c>
      <c r="AM324" s="79">
        <f t="shared" si="33"/>
        <v>0</v>
      </c>
      <c r="AN324" s="79">
        <f t="shared" si="33"/>
        <v>30</v>
      </c>
      <c r="AO324" s="79">
        <f t="shared" si="33"/>
        <v>33</v>
      </c>
      <c r="AP324" s="79">
        <f t="shared" si="33"/>
        <v>0</v>
      </c>
      <c r="AQ324" s="79">
        <f t="shared" si="33"/>
        <v>0</v>
      </c>
      <c r="AR324" s="79">
        <f t="shared" si="33"/>
        <v>0</v>
      </c>
      <c r="AS324" s="79">
        <f t="shared" si="33"/>
        <v>0</v>
      </c>
    </row>
    <row r="325" spans="1:45" ht="12.75">
      <c r="A325" s="8" t="s">
        <v>292</v>
      </c>
      <c r="B325" s="13" t="s">
        <v>85</v>
      </c>
      <c r="C325" s="14">
        <v>0</v>
      </c>
      <c r="D325" s="14">
        <v>0</v>
      </c>
      <c r="E325" s="14">
        <v>0</v>
      </c>
      <c r="F325" s="14">
        <v>0</v>
      </c>
      <c r="G325" s="79">
        <f aca="true" t="shared" si="34" ref="G325:AS325">SUM(G326:G335)</f>
        <v>3</v>
      </c>
      <c r="H325" s="79">
        <f t="shared" si="34"/>
        <v>6</v>
      </c>
      <c r="I325" s="79">
        <f t="shared" si="34"/>
        <v>30</v>
      </c>
      <c r="J325" s="79">
        <f t="shared" si="34"/>
        <v>10</v>
      </c>
      <c r="K325" s="79">
        <f t="shared" si="34"/>
        <v>0</v>
      </c>
      <c r="L325" s="79">
        <f t="shared" si="34"/>
        <v>1</v>
      </c>
      <c r="M325" s="79">
        <f t="shared" si="34"/>
        <v>1</v>
      </c>
      <c r="N325" s="79">
        <f t="shared" si="34"/>
        <v>2</v>
      </c>
      <c r="O325" s="79">
        <f t="shared" si="34"/>
        <v>0</v>
      </c>
      <c r="P325" s="79">
        <f t="shared" si="34"/>
        <v>0</v>
      </c>
      <c r="Q325" s="79">
        <f t="shared" si="34"/>
        <v>0</v>
      </c>
      <c r="R325" s="79">
        <f t="shared" si="34"/>
        <v>0</v>
      </c>
      <c r="S325" s="79">
        <f t="shared" si="34"/>
        <v>0</v>
      </c>
      <c r="T325" s="79">
        <f t="shared" si="34"/>
        <v>6</v>
      </c>
      <c r="U325" s="79">
        <f t="shared" si="34"/>
        <v>0</v>
      </c>
      <c r="V325" s="79">
        <f t="shared" si="34"/>
        <v>3</v>
      </c>
      <c r="W325" s="79">
        <f t="shared" si="34"/>
        <v>4</v>
      </c>
      <c r="X325" s="79">
        <f t="shared" si="34"/>
        <v>0</v>
      </c>
      <c r="Y325" s="79">
        <f t="shared" si="34"/>
        <v>0</v>
      </c>
      <c r="Z325" s="79">
        <f t="shared" si="34"/>
        <v>0</v>
      </c>
      <c r="AA325" s="79">
        <f t="shared" si="34"/>
        <v>1</v>
      </c>
      <c r="AB325" s="79">
        <f t="shared" si="34"/>
        <v>0</v>
      </c>
      <c r="AC325" s="79">
        <f t="shared" si="34"/>
        <v>0</v>
      </c>
      <c r="AD325" s="79">
        <f t="shared" si="34"/>
        <v>0</v>
      </c>
      <c r="AE325" s="79">
        <f t="shared" si="34"/>
        <v>0</v>
      </c>
      <c r="AF325" s="79">
        <f t="shared" si="34"/>
        <v>0</v>
      </c>
      <c r="AG325" s="79">
        <f t="shared" si="34"/>
        <v>0</v>
      </c>
      <c r="AH325" s="79">
        <f t="shared" si="34"/>
        <v>0</v>
      </c>
      <c r="AI325" s="79">
        <f t="shared" si="34"/>
        <v>0</v>
      </c>
      <c r="AJ325" s="79">
        <f t="shared" si="34"/>
        <v>0</v>
      </c>
      <c r="AK325" s="79">
        <f t="shared" si="34"/>
        <v>0</v>
      </c>
      <c r="AL325" s="79">
        <f t="shared" si="34"/>
        <v>0</v>
      </c>
      <c r="AM325" s="79">
        <f t="shared" si="34"/>
        <v>0</v>
      </c>
      <c r="AN325" s="79">
        <f t="shared" si="34"/>
        <v>30</v>
      </c>
      <c r="AO325" s="79">
        <f t="shared" si="34"/>
        <v>33</v>
      </c>
      <c r="AP325" s="79">
        <f t="shared" si="34"/>
        <v>0</v>
      </c>
      <c r="AQ325" s="79">
        <f t="shared" si="34"/>
        <v>0</v>
      </c>
      <c r="AR325" s="79">
        <f t="shared" si="34"/>
        <v>0</v>
      </c>
      <c r="AS325" s="79">
        <f t="shared" si="34"/>
        <v>0</v>
      </c>
    </row>
    <row r="326" spans="1:53" ht="12.75">
      <c r="A326" s="8" t="s">
        <v>292</v>
      </c>
      <c r="B326" s="21" t="s">
        <v>293</v>
      </c>
      <c r="C326" s="8" t="s">
        <v>274</v>
      </c>
      <c r="D326" s="8" t="s">
        <v>294</v>
      </c>
      <c r="E326" s="8" t="s">
        <v>295</v>
      </c>
      <c r="F326" s="8" t="s">
        <v>296</v>
      </c>
      <c r="G326" s="53">
        <v>0</v>
      </c>
      <c r="H326" s="53">
        <v>0</v>
      </c>
      <c r="I326" s="53">
        <v>0</v>
      </c>
      <c r="J326" s="53">
        <v>0</v>
      </c>
      <c r="K326" s="53">
        <v>0</v>
      </c>
      <c r="L326" s="53">
        <v>0</v>
      </c>
      <c r="M326" s="53">
        <v>0</v>
      </c>
      <c r="N326" s="53">
        <v>0</v>
      </c>
      <c r="O326" s="53">
        <v>0</v>
      </c>
      <c r="P326" s="53">
        <v>0</v>
      </c>
      <c r="Q326" s="53">
        <v>0</v>
      </c>
      <c r="R326" s="53">
        <v>0</v>
      </c>
      <c r="S326" s="53">
        <v>0</v>
      </c>
      <c r="T326" s="53">
        <v>0</v>
      </c>
      <c r="U326" s="53">
        <v>0</v>
      </c>
      <c r="V326" s="53">
        <v>0</v>
      </c>
      <c r="W326" s="53">
        <v>2</v>
      </c>
      <c r="X326" s="53">
        <v>0</v>
      </c>
      <c r="Y326" s="53">
        <v>0</v>
      </c>
      <c r="Z326" s="53">
        <v>0</v>
      </c>
      <c r="AA326" s="53">
        <v>0</v>
      </c>
      <c r="AB326" s="53">
        <v>0</v>
      </c>
      <c r="AC326" s="53">
        <v>0</v>
      </c>
      <c r="AD326" s="53">
        <v>0</v>
      </c>
      <c r="AE326" s="53">
        <v>0</v>
      </c>
      <c r="AF326" s="53">
        <v>0</v>
      </c>
      <c r="AG326" s="53">
        <v>0</v>
      </c>
      <c r="AH326" s="53">
        <v>0</v>
      </c>
      <c r="AI326" s="53">
        <v>0</v>
      </c>
      <c r="AJ326" s="53">
        <v>0</v>
      </c>
      <c r="AK326" s="53">
        <v>0</v>
      </c>
      <c r="AL326" s="53">
        <v>0</v>
      </c>
      <c r="AM326" s="53">
        <v>0</v>
      </c>
      <c r="AN326" s="53">
        <v>5</v>
      </c>
      <c r="AO326" s="53">
        <v>10</v>
      </c>
      <c r="AP326" s="53">
        <v>0</v>
      </c>
      <c r="AQ326" s="53">
        <v>0</v>
      </c>
      <c r="AR326" s="53">
        <v>0</v>
      </c>
      <c r="AS326" s="53">
        <v>0</v>
      </c>
      <c r="AT326" s="34"/>
      <c r="AU326" s="34"/>
      <c r="AV326" s="34"/>
      <c r="AW326" s="34"/>
      <c r="AX326" s="34"/>
      <c r="AY326" s="34"/>
      <c r="AZ326" s="34"/>
      <c r="BA326" s="34"/>
    </row>
    <row r="327" spans="1:45" ht="12.75">
      <c r="A327" s="8" t="s">
        <v>292</v>
      </c>
      <c r="B327" s="21" t="s">
        <v>293</v>
      </c>
      <c r="C327" s="8" t="s">
        <v>297</v>
      </c>
      <c r="D327" s="8" t="s">
        <v>294</v>
      </c>
      <c r="E327" s="8" t="s">
        <v>295</v>
      </c>
      <c r="F327" s="8" t="s">
        <v>296</v>
      </c>
      <c r="G327" s="94">
        <v>1</v>
      </c>
      <c r="H327" s="94">
        <v>2</v>
      </c>
      <c r="I327" s="94">
        <v>10</v>
      </c>
      <c r="J327" s="94">
        <v>0</v>
      </c>
      <c r="K327" s="94">
        <v>0</v>
      </c>
      <c r="L327" s="94">
        <v>0</v>
      </c>
      <c r="M327" s="94">
        <v>0</v>
      </c>
      <c r="N327" s="94">
        <v>0</v>
      </c>
      <c r="O327" s="94">
        <v>0</v>
      </c>
      <c r="P327" s="94">
        <v>0</v>
      </c>
      <c r="Q327" s="94">
        <v>0</v>
      </c>
      <c r="R327" s="94">
        <v>0</v>
      </c>
      <c r="S327" s="94">
        <v>0</v>
      </c>
      <c r="T327" s="94">
        <v>2</v>
      </c>
      <c r="U327" s="94">
        <v>0</v>
      </c>
      <c r="V327" s="94">
        <v>1</v>
      </c>
      <c r="W327" s="94">
        <v>2</v>
      </c>
      <c r="X327" s="94">
        <v>0</v>
      </c>
      <c r="Y327" s="94">
        <v>0</v>
      </c>
      <c r="Z327" s="94">
        <v>0</v>
      </c>
      <c r="AA327" s="94">
        <v>1</v>
      </c>
      <c r="AB327" s="94">
        <v>0</v>
      </c>
      <c r="AC327" s="94">
        <v>0</v>
      </c>
      <c r="AD327" s="94">
        <v>0</v>
      </c>
      <c r="AE327" s="94">
        <v>0</v>
      </c>
      <c r="AF327" s="94">
        <v>0</v>
      </c>
      <c r="AG327" s="94">
        <v>0</v>
      </c>
      <c r="AH327" s="94">
        <v>0</v>
      </c>
      <c r="AI327" s="94">
        <v>0</v>
      </c>
      <c r="AJ327" s="94">
        <v>0</v>
      </c>
      <c r="AK327" s="94">
        <v>0</v>
      </c>
      <c r="AL327" s="94">
        <v>0</v>
      </c>
      <c r="AM327" s="94">
        <v>0</v>
      </c>
      <c r="AN327" s="94">
        <v>5</v>
      </c>
      <c r="AO327" s="94">
        <v>1</v>
      </c>
      <c r="AP327" s="94">
        <v>0</v>
      </c>
      <c r="AQ327" s="94">
        <v>0</v>
      </c>
      <c r="AR327" s="94">
        <v>0</v>
      </c>
      <c r="AS327" s="94">
        <v>0</v>
      </c>
    </row>
    <row r="328" spans="1:45" ht="12.75">
      <c r="A328" s="8" t="s">
        <v>292</v>
      </c>
      <c r="B328" s="21" t="s">
        <v>293</v>
      </c>
      <c r="C328" s="8" t="s">
        <v>268</v>
      </c>
      <c r="D328" s="8" t="s">
        <v>294</v>
      </c>
      <c r="E328" s="8" t="s">
        <v>295</v>
      </c>
      <c r="F328" s="8" t="s">
        <v>296</v>
      </c>
      <c r="G328" s="94">
        <v>1</v>
      </c>
      <c r="H328" s="94">
        <v>2</v>
      </c>
      <c r="I328" s="94">
        <v>10</v>
      </c>
      <c r="J328" s="94">
        <v>0</v>
      </c>
      <c r="K328" s="94">
        <v>0</v>
      </c>
      <c r="L328" s="94">
        <v>0</v>
      </c>
      <c r="M328" s="94">
        <v>1</v>
      </c>
      <c r="N328" s="94">
        <v>0</v>
      </c>
      <c r="O328" s="94">
        <v>0</v>
      </c>
      <c r="P328" s="94">
        <v>0</v>
      </c>
      <c r="Q328" s="94">
        <v>0</v>
      </c>
      <c r="R328" s="94">
        <v>0</v>
      </c>
      <c r="S328" s="94">
        <v>0</v>
      </c>
      <c r="T328" s="94">
        <v>2</v>
      </c>
      <c r="U328" s="94">
        <v>0</v>
      </c>
      <c r="V328" s="94">
        <v>1</v>
      </c>
      <c r="W328" s="94">
        <v>0</v>
      </c>
      <c r="X328" s="94">
        <v>0</v>
      </c>
      <c r="Y328" s="94">
        <v>0</v>
      </c>
      <c r="Z328" s="94">
        <v>0</v>
      </c>
      <c r="AA328" s="94">
        <v>0</v>
      </c>
      <c r="AB328" s="94">
        <v>0</v>
      </c>
      <c r="AC328" s="94">
        <v>0</v>
      </c>
      <c r="AD328" s="94">
        <v>0</v>
      </c>
      <c r="AE328" s="94">
        <v>0</v>
      </c>
      <c r="AF328" s="94">
        <v>0</v>
      </c>
      <c r="AG328" s="94">
        <v>0</v>
      </c>
      <c r="AH328" s="94">
        <v>0</v>
      </c>
      <c r="AI328" s="94">
        <v>0</v>
      </c>
      <c r="AJ328" s="94">
        <v>0</v>
      </c>
      <c r="AK328" s="94">
        <v>0</v>
      </c>
      <c r="AL328" s="94">
        <v>0</v>
      </c>
      <c r="AM328" s="94">
        <v>0</v>
      </c>
      <c r="AN328" s="94">
        <v>5</v>
      </c>
      <c r="AO328" s="94">
        <v>10</v>
      </c>
      <c r="AP328" s="94">
        <v>0</v>
      </c>
      <c r="AQ328" s="94">
        <v>0</v>
      </c>
      <c r="AR328" s="94">
        <v>0</v>
      </c>
      <c r="AS328" s="94">
        <v>0</v>
      </c>
    </row>
    <row r="329" spans="1:45" ht="12.75">
      <c r="A329" s="8" t="s">
        <v>292</v>
      </c>
      <c r="B329" s="21" t="s">
        <v>293</v>
      </c>
      <c r="C329" s="8" t="s">
        <v>298</v>
      </c>
      <c r="D329" s="8" t="s">
        <v>294</v>
      </c>
      <c r="E329" s="8" t="s">
        <v>295</v>
      </c>
      <c r="F329" s="8" t="s">
        <v>296</v>
      </c>
      <c r="G329" s="94">
        <v>1</v>
      </c>
      <c r="H329" s="94">
        <v>2</v>
      </c>
      <c r="I329" s="94">
        <v>10</v>
      </c>
      <c r="J329" s="94">
        <v>0</v>
      </c>
      <c r="K329" s="94">
        <v>0</v>
      </c>
      <c r="L329" s="94">
        <v>0</v>
      </c>
      <c r="M329" s="94">
        <v>0</v>
      </c>
      <c r="N329" s="94">
        <v>0</v>
      </c>
      <c r="O329" s="94">
        <v>0</v>
      </c>
      <c r="P329" s="94">
        <v>0</v>
      </c>
      <c r="Q329" s="94">
        <v>0</v>
      </c>
      <c r="R329" s="94">
        <v>0</v>
      </c>
      <c r="S329" s="94">
        <v>0</v>
      </c>
      <c r="T329" s="94">
        <v>2</v>
      </c>
      <c r="U329" s="94">
        <v>0</v>
      </c>
      <c r="V329" s="94">
        <v>1</v>
      </c>
      <c r="W329" s="94">
        <v>0</v>
      </c>
      <c r="X329" s="94">
        <v>0</v>
      </c>
      <c r="Y329" s="94">
        <v>0</v>
      </c>
      <c r="Z329" s="94">
        <v>0</v>
      </c>
      <c r="AA329" s="94">
        <v>0</v>
      </c>
      <c r="AB329" s="94">
        <v>0</v>
      </c>
      <c r="AC329" s="94">
        <v>0</v>
      </c>
      <c r="AD329" s="94">
        <v>0</v>
      </c>
      <c r="AE329" s="94">
        <v>0</v>
      </c>
      <c r="AF329" s="94">
        <v>0</v>
      </c>
      <c r="AG329" s="94">
        <v>0</v>
      </c>
      <c r="AH329" s="94">
        <v>0</v>
      </c>
      <c r="AI329" s="94">
        <v>0</v>
      </c>
      <c r="AJ329" s="94">
        <v>0</v>
      </c>
      <c r="AK329" s="94">
        <v>0</v>
      </c>
      <c r="AL329" s="94">
        <v>0</v>
      </c>
      <c r="AM329" s="94">
        <v>0</v>
      </c>
      <c r="AN329" s="94">
        <v>5</v>
      </c>
      <c r="AO329" s="94">
        <v>10</v>
      </c>
      <c r="AP329" s="94">
        <v>0</v>
      </c>
      <c r="AQ329" s="94">
        <v>0</v>
      </c>
      <c r="AR329" s="94">
        <v>0</v>
      </c>
      <c r="AS329" s="94">
        <v>0</v>
      </c>
    </row>
    <row r="330" spans="1:45" ht="12.75">
      <c r="A330" s="8" t="s">
        <v>292</v>
      </c>
      <c r="B330" s="21" t="s">
        <v>293</v>
      </c>
      <c r="C330" s="8" t="s">
        <v>299</v>
      </c>
      <c r="D330" s="8" t="s">
        <v>294</v>
      </c>
      <c r="E330" s="8" t="s">
        <v>295</v>
      </c>
      <c r="F330" s="8" t="s">
        <v>296</v>
      </c>
      <c r="G330" s="94">
        <v>0</v>
      </c>
      <c r="H330" s="94">
        <v>0</v>
      </c>
      <c r="I330" s="94">
        <v>0</v>
      </c>
      <c r="J330" s="94">
        <v>0</v>
      </c>
      <c r="K330" s="94">
        <v>0</v>
      </c>
      <c r="L330" s="94">
        <v>0</v>
      </c>
      <c r="M330" s="94">
        <v>0</v>
      </c>
      <c r="N330" s="94">
        <v>0</v>
      </c>
      <c r="O330" s="94">
        <v>0</v>
      </c>
      <c r="P330" s="94">
        <v>0</v>
      </c>
      <c r="Q330" s="94">
        <v>0</v>
      </c>
      <c r="R330" s="94">
        <v>0</v>
      </c>
      <c r="S330" s="94">
        <v>0</v>
      </c>
      <c r="T330" s="94">
        <v>0</v>
      </c>
      <c r="U330" s="94">
        <v>0</v>
      </c>
      <c r="V330" s="94">
        <v>0</v>
      </c>
      <c r="W330" s="94">
        <v>0</v>
      </c>
      <c r="X330" s="94">
        <v>0</v>
      </c>
      <c r="Y330" s="94">
        <v>0</v>
      </c>
      <c r="Z330" s="94">
        <v>0</v>
      </c>
      <c r="AA330" s="94">
        <v>0</v>
      </c>
      <c r="AB330" s="94">
        <v>0</v>
      </c>
      <c r="AC330" s="94">
        <v>0</v>
      </c>
      <c r="AD330" s="94">
        <v>0</v>
      </c>
      <c r="AE330" s="94">
        <v>0</v>
      </c>
      <c r="AF330" s="94">
        <v>0</v>
      </c>
      <c r="AG330" s="94">
        <v>0</v>
      </c>
      <c r="AH330" s="94">
        <v>0</v>
      </c>
      <c r="AI330" s="94">
        <v>0</v>
      </c>
      <c r="AJ330" s="94">
        <v>0</v>
      </c>
      <c r="AK330" s="94">
        <v>0</v>
      </c>
      <c r="AL330" s="94">
        <v>0</v>
      </c>
      <c r="AM330" s="94">
        <v>0</v>
      </c>
      <c r="AN330" s="94">
        <v>5</v>
      </c>
      <c r="AO330" s="94">
        <v>1</v>
      </c>
      <c r="AP330" s="94">
        <v>0</v>
      </c>
      <c r="AQ330" s="94">
        <v>0</v>
      </c>
      <c r="AR330" s="94">
        <v>0</v>
      </c>
      <c r="AS330" s="94">
        <v>0</v>
      </c>
    </row>
    <row r="331" spans="1:45" ht="12.75">
      <c r="A331" s="8" t="s">
        <v>292</v>
      </c>
      <c r="B331" s="21" t="s">
        <v>293</v>
      </c>
      <c r="C331" s="8" t="s">
        <v>300</v>
      </c>
      <c r="D331" s="8" t="s">
        <v>294</v>
      </c>
      <c r="E331" s="8" t="s">
        <v>295</v>
      </c>
      <c r="F331" s="8" t="s">
        <v>296</v>
      </c>
      <c r="G331" s="94">
        <v>0</v>
      </c>
      <c r="H331" s="94">
        <v>0</v>
      </c>
      <c r="I331" s="94">
        <v>0</v>
      </c>
      <c r="J331" s="94">
        <v>10</v>
      </c>
      <c r="K331" s="94">
        <v>0</v>
      </c>
      <c r="L331" s="94">
        <v>1</v>
      </c>
      <c r="M331" s="94">
        <v>0</v>
      </c>
      <c r="N331" s="94">
        <v>2</v>
      </c>
      <c r="O331" s="94">
        <v>0</v>
      </c>
      <c r="P331" s="94">
        <v>0</v>
      </c>
      <c r="Q331" s="94">
        <v>0</v>
      </c>
      <c r="R331" s="94">
        <v>0</v>
      </c>
      <c r="S331" s="94">
        <v>0</v>
      </c>
      <c r="T331" s="94">
        <v>0</v>
      </c>
      <c r="U331" s="94">
        <v>0</v>
      </c>
      <c r="V331" s="94">
        <v>0</v>
      </c>
      <c r="W331" s="94">
        <v>0</v>
      </c>
      <c r="X331" s="94">
        <v>0</v>
      </c>
      <c r="Y331" s="94">
        <v>0</v>
      </c>
      <c r="Z331" s="94">
        <v>0</v>
      </c>
      <c r="AA331" s="94">
        <v>0</v>
      </c>
      <c r="AB331" s="94">
        <v>0</v>
      </c>
      <c r="AC331" s="94">
        <v>0</v>
      </c>
      <c r="AD331" s="94">
        <v>0</v>
      </c>
      <c r="AE331" s="94">
        <v>0</v>
      </c>
      <c r="AF331" s="94">
        <v>0</v>
      </c>
      <c r="AG331" s="94">
        <v>0</v>
      </c>
      <c r="AH331" s="94">
        <v>0</v>
      </c>
      <c r="AI331" s="94">
        <v>0</v>
      </c>
      <c r="AJ331" s="94">
        <v>0</v>
      </c>
      <c r="AK331" s="94">
        <v>0</v>
      </c>
      <c r="AL331" s="94">
        <v>0</v>
      </c>
      <c r="AM331" s="94">
        <v>0</v>
      </c>
      <c r="AN331" s="94">
        <v>5</v>
      </c>
      <c r="AO331" s="94">
        <v>1</v>
      </c>
      <c r="AP331" s="94">
        <v>0</v>
      </c>
      <c r="AQ331" s="94">
        <v>0</v>
      </c>
      <c r="AR331" s="94">
        <v>0</v>
      </c>
      <c r="AS331" s="94">
        <v>0</v>
      </c>
    </row>
    <row r="332" spans="1:57" ht="12.75">
      <c r="A332" s="8" t="s">
        <v>301</v>
      </c>
      <c r="B332" s="21" t="s">
        <v>302</v>
      </c>
      <c r="C332" s="21" t="s">
        <v>303</v>
      </c>
      <c r="D332" s="8" t="s">
        <v>294</v>
      </c>
      <c r="E332" s="8" t="s">
        <v>304</v>
      </c>
      <c r="F332" s="8" t="s">
        <v>296</v>
      </c>
      <c r="G332" s="53">
        <v>0</v>
      </c>
      <c r="H332" s="53">
        <v>0</v>
      </c>
      <c r="I332" s="53">
        <v>0</v>
      </c>
      <c r="J332" s="53">
        <v>0</v>
      </c>
      <c r="K332" s="53">
        <v>0</v>
      </c>
      <c r="L332" s="53">
        <v>0</v>
      </c>
      <c r="M332" s="53">
        <v>0</v>
      </c>
      <c r="N332" s="53">
        <v>0</v>
      </c>
      <c r="O332" s="53">
        <v>0</v>
      </c>
      <c r="P332" s="53">
        <v>0</v>
      </c>
      <c r="Q332" s="53">
        <v>0</v>
      </c>
      <c r="R332" s="53">
        <v>0</v>
      </c>
      <c r="S332" s="53">
        <v>0</v>
      </c>
      <c r="T332" s="53">
        <v>0</v>
      </c>
      <c r="U332" s="53">
        <v>0</v>
      </c>
      <c r="V332" s="53">
        <v>0</v>
      </c>
      <c r="W332" s="53">
        <v>0</v>
      </c>
      <c r="X332" s="53">
        <v>0</v>
      </c>
      <c r="Y332" s="53">
        <v>0</v>
      </c>
      <c r="Z332" s="53">
        <v>0</v>
      </c>
      <c r="AA332" s="53">
        <v>0</v>
      </c>
      <c r="AB332" s="53">
        <v>0</v>
      </c>
      <c r="AC332" s="53">
        <v>0</v>
      </c>
      <c r="AD332" s="53">
        <v>0</v>
      </c>
      <c r="AE332" s="53">
        <v>0</v>
      </c>
      <c r="AF332" s="53">
        <v>0</v>
      </c>
      <c r="AG332" s="53">
        <v>0</v>
      </c>
      <c r="AH332" s="53">
        <v>0</v>
      </c>
      <c r="AI332" s="53">
        <v>0</v>
      </c>
      <c r="AJ332" s="53">
        <v>0</v>
      </c>
      <c r="AK332" s="53">
        <v>0</v>
      </c>
      <c r="AL332" s="53">
        <v>0</v>
      </c>
      <c r="AM332" s="53">
        <v>0</v>
      </c>
      <c r="AN332" s="53">
        <v>0</v>
      </c>
      <c r="AO332" s="53">
        <v>0</v>
      </c>
      <c r="AP332" s="53">
        <v>0</v>
      </c>
      <c r="AQ332" s="53">
        <v>0</v>
      </c>
      <c r="AR332" s="53">
        <v>0</v>
      </c>
      <c r="AS332" s="53">
        <v>0</v>
      </c>
      <c r="AT332" s="34"/>
      <c r="AU332" s="34"/>
      <c r="AV332" s="34"/>
      <c r="AW332" s="34"/>
      <c r="AX332" s="34"/>
      <c r="AY332" s="34"/>
      <c r="AZ332" s="34"/>
      <c r="BA332" s="34"/>
      <c r="BB332" s="34"/>
      <c r="BC332" s="34"/>
      <c r="BD332" s="34"/>
      <c r="BE332" s="34"/>
    </row>
    <row r="333" spans="1:57" ht="12.75">
      <c r="A333" s="8" t="s">
        <v>301</v>
      </c>
      <c r="B333" s="21" t="s">
        <v>305</v>
      </c>
      <c r="C333" s="21" t="s">
        <v>303</v>
      </c>
      <c r="D333" s="8" t="s">
        <v>294</v>
      </c>
      <c r="E333" s="8" t="s">
        <v>304</v>
      </c>
      <c r="F333" s="8" t="s">
        <v>296</v>
      </c>
      <c r="G333" s="53">
        <v>0</v>
      </c>
      <c r="H333" s="53">
        <v>0</v>
      </c>
      <c r="I333" s="53">
        <v>0</v>
      </c>
      <c r="J333" s="53">
        <v>0</v>
      </c>
      <c r="K333" s="53">
        <v>0</v>
      </c>
      <c r="L333" s="53">
        <v>0</v>
      </c>
      <c r="M333" s="53">
        <v>0</v>
      </c>
      <c r="N333" s="53">
        <v>0</v>
      </c>
      <c r="O333" s="53">
        <v>0</v>
      </c>
      <c r="P333" s="53">
        <v>0</v>
      </c>
      <c r="Q333" s="53">
        <v>0</v>
      </c>
      <c r="R333" s="53">
        <v>0</v>
      </c>
      <c r="S333" s="53">
        <v>0</v>
      </c>
      <c r="T333" s="53">
        <v>0</v>
      </c>
      <c r="U333" s="53">
        <v>0</v>
      </c>
      <c r="V333" s="53">
        <v>0</v>
      </c>
      <c r="W333" s="53">
        <v>0</v>
      </c>
      <c r="X333" s="53">
        <v>0</v>
      </c>
      <c r="Y333" s="53">
        <v>0</v>
      </c>
      <c r="Z333" s="53">
        <v>0</v>
      </c>
      <c r="AA333" s="53">
        <v>0</v>
      </c>
      <c r="AB333" s="53">
        <v>0</v>
      </c>
      <c r="AC333" s="53">
        <v>0</v>
      </c>
      <c r="AD333" s="53">
        <v>0</v>
      </c>
      <c r="AE333" s="53">
        <v>0</v>
      </c>
      <c r="AF333" s="53">
        <v>0</v>
      </c>
      <c r="AG333" s="53">
        <v>0</v>
      </c>
      <c r="AH333" s="53">
        <v>0</v>
      </c>
      <c r="AI333" s="53">
        <v>0</v>
      </c>
      <c r="AJ333" s="53">
        <v>0</v>
      </c>
      <c r="AK333" s="53">
        <v>0</v>
      </c>
      <c r="AL333" s="53">
        <v>0</v>
      </c>
      <c r="AM333" s="53">
        <v>0</v>
      </c>
      <c r="AN333" s="53">
        <v>0</v>
      </c>
      <c r="AO333" s="53">
        <v>0</v>
      </c>
      <c r="AP333" s="53">
        <v>0</v>
      </c>
      <c r="AQ333" s="53">
        <v>0</v>
      </c>
      <c r="AR333" s="53">
        <v>0</v>
      </c>
      <c r="AS333" s="53">
        <v>0</v>
      </c>
      <c r="AT333" s="34"/>
      <c r="AU333" s="34"/>
      <c r="AV333" s="34"/>
      <c r="AW333" s="34"/>
      <c r="AX333" s="34"/>
      <c r="AY333" s="34"/>
      <c r="AZ333" s="34"/>
      <c r="BA333" s="34"/>
      <c r="BB333" s="34"/>
      <c r="BC333" s="34"/>
      <c r="BD333" s="34"/>
      <c r="BE333" s="34"/>
    </row>
    <row r="334" spans="1:57" ht="12.75">
      <c r="A334" s="8" t="s">
        <v>301</v>
      </c>
      <c r="B334" s="21" t="s">
        <v>306</v>
      </c>
      <c r="C334" s="21" t="s">
        <v>303</v>
      </c>
      <c r="D334" s="8" t="s">
        <v>294</v>
      </c>
      <c r="E334" s="8" t="s">
        <v>304</v>
      </c>
      <c r="F334" s="8" t="s">
        <v>296</v>
      </c>
      <c r="G334" s="53">
        <v>0</v>
      </c>
      <c r="H334" s="53">
        <v>0</v>
      </c>
      <c r="I334" s="53">
        <v>0</v>
      </c>
      <c r="J334" s="53">
        <v>0</v>
      </c>
      <c r="K334" s="53">
        <v>0</v>
      </c>
      <c r="L334" s="53">
        <v>0</v>
      </c>
      <c r="M334" s="53">
        <v>0</v>
      </c>
      <c r="N334" s="53">
        <v>0</v>
      </c>
      <c r="O334" s="53">
        <v>0</v>
      </c>
      <c r="P334" s="53">
        <v>0</v>
      </c>
      <c r="Q334" s="53">
        <v>0</v>
      </c>
      <c r="R334" s="53">
        <v>0</v>
      </c>
      <c r="S334" s="53">
        <v>0</v>
      </c>
      <c r="T334" s="53">
        <v>0</v>
      </c>
      <c r="U334" s="53">
        <v>0</v>
      </c>
      <c r="V334" s="53">
        <v>0</v>
      </c>
      <c r="W334" s="53">
        <v>0</v>
      </c>
      <c r="X334" s="53">
        <v>0</v>
      </c>
      <c r="Y334" s="53">
        <v>0</v>
      </c>
      <c r="Z334" s="53">
        <v>0</v>
      </c>
      <c r="AA334" s="53">
        <v>0</v>
      </c>
      <c r="AB334" s="53">
        <v>0</v>
      </c>
      <c r="AC334" s="53">
        <v>0</v>
      </c>
      <c r="AD334" s="53">
        <v>0</v>
      </c>
      <c r="AE334" s="53">
        <v>0</v>
      </c>
      <c r="AF334" s="53">
        <v>0</v>
      </c>
      <c r="AG334" s="53">
        <v>0</v>
      </c>
      <c r="AH334" s="53">
        <v>0</v>
      </c>
      <c r="AI334" s="53">
        <v>0</v>
      </c>
      <c r="AJ334" s="53">
        <v>0</v>
      </c>
      <c r="AK334" s="53">
        <v>0</v>
      </c>
      <c r="AL334" s="53">
        <v>0</v>
      </c>
      <c r="AM334" s="53">
        <v>0</v>
      </c>
      <c r="AN334" s="53">
        <v>0</v>
      </c>
      <c r="AO334" s="53">
        <v>0</v>
      </c>
      <c r="AP334" s="53">
        <v>0</v>
      </c>
      <c r="AQ334" s="53">
        <v>0</v>
      </c>
      <c r="AR334" s="53">
        <v>0</v>
      </c>
      <c r="AS334" s="53">
        <v>0</v>
      </c>
      <c r="AT334" s="34"/>
      <c r="AU334" s="34"/>
      <c r="AV334" s="34"/>
      <c r="AW334" s="34"/>
      <c r="AX334" s="34"/>
      <c r="AY334" s="34"/>
      <c r="AZ334" s="34"/>
      <c r="BA334" s="34"/>
      <c r="BB334" s="34"/>
      <c r="BC334" s="34"/>
      <c r="BD334" s="34"/>
      <c r="BE334" s="34"/>
    </row>
    <row r="335" spans="1:57" ht="12.75">
      <c r="A335" s="8" t="s">
        <v>301</v>
      </c>
      <c r="B335" s="21" t="s">
        <v>307</v>
      </c>
      <c r="C335" s="21" t="s">
        <v>303</v>
      </c>
      <c r="D335" s="8" t="s">
        <v>294</v>
      </c>
      <c r="E335" s="8" t="s">
        <v>304</v>
      </c>
      <c r="F335" s="8" t="s">
        <v>296</v>
      </c>
      <c r="G335" s="53">
        <v>0</v>
      </c>
      <c r="H335" s="53">
        <v>0</v>
      </c>
      <c r="I335" s="53">
        <v>0</v>
      </c>
      <c r="J335" s="53">
        <v>0</v>
      </c>
      <c r="K335" s="53">
        <v>0</v>
      </c>
      <c r="L335" s="53">
        <v>0</v>
      </c>
      <c r="M335" s="53">
        <v>0</v>
      </c>
      <c r="N335" s="53">
        <v>0</v>
      </c>
      <c r="O335" s="53">
        <v>0</v>
      </c>
      <c r="P335" s="53">
        <v>0</v>
      </c>
      <c r="Q335" s="53">
        <v>0</v>
      </c>
      <c r="R335" s="53">
        <v>0</v>
      </c>
      <c r="S335" s="53">
        <v>0</v>
      </c>
      <c r="T335" s="53">
        <v>0</v>
      </c>
      <c r="U335" s="53">
        <v>0</v>
      </c>
      <c r="V335" s="53">
        <v>0</v>
      </c>
      <c r="W335" s="53">
        <v>0</v>
      </c>
      <c r="X335" s="53">
        <v>0</v>
      </c>
      <c r="Y335" s="53">
        <v>0</v>
      </c>
      <c r="Z335" s="53">
        <v>0</v>
      </c>
      <c r="AA335" s="53">
        <v>0</v>
      </c>
      <c r="AB335" s="53">
        <v>0</v>
      </c>
      <c r="AC335" s="53">
        <v>0</v>
      </c>
      <c r="AD335" s="53">
        <v>0</v>
      </c>
      <c r="AE335" s="53">
        <v>0</v>
      </c>
      <c r="AF335" s="53">
        <v>0</v>
      </c>
      <c r="AG335" s="53">
        <v>0</v>
      </c>
      <c r="AH335" s="53">
        <v>0</v>
      </c>
      <c r="AI335" s="53">
        <v>0</v>
      </c>
      <c r="AJ335" s="53">
        <v>0</v>
      </c>
      <c r="AK335" s="53">
        <v>0</v>
      </c>
      <c r="AL335" s="53">
        <v>0</v>
      </c>
      <c r="AM335" s="53">
        <v>0</v>
      </c>
      <c r="AN335" s="53">
        <v>0</v>
      </c>
      <c r="AO335" s="53">
        <v>0</v>
      </c>
      <c r="AP335" s="53">
        <v>0</v>
      </c>
      <c r="AQ335" s="53">
        <v>0</v>
      </c>
      <c r="AR335" s="53">
        <v>0</v>
      </c>
      <c r="AS335" s="53">
        <v>0</v>
      </c>
      <c r="AT335" s="34"/>
      <c r="AU335" s="34"/>
      <c r="AV335" s="34"/>
      <c r="AW335" s="34"/>
      <c r="AX335" s="34"/>
      <c r="AY335" s="34"/>
      <c r="AZ335" s="34"/>
      <c r="BA335" s="34"/>
      <c r="BB335" s="34"/>
      <c r="BC335" s="34"/>
      <c r="BD335" s="34"/>
      <c r="BE335" s="34"/>
    </row>
    <row r="336" spans="1:48" ht="12.75">
      <c r="A336" s="8" t="s">
        <v>149</v>
      </c>
      <c r="B336" s="31" t="s">
        <v>86</v>
      </c>
      <c r="C336" s="33"/>
      <c r="D336" s="8"/>
      <c r="E336" s="8"/>
      <c r="F336" s="8"/>
      <c r="G336" s="120">
        <f>G337</f>
        <v>5</v>
      </c>
      <c r="H336" s="8"/>
      <c r="I336" s="8"/>
      <c r="J336" s="8"/>
      <c r="K336" s="8"/>
      <c r="L336" s="8"/>
      <c r="M336" s="120">
        <f>M337+M338</f>
        <v>0</v>
      </c>
      <c r="N336" s="8"/>
      <c r="O336" s="8"/>
      <c r="P336" s="8"/>
      <c r="Q336" s="8"/>
      <c r="R336" s="120">
        <f>R337</f>
        <v>5</v>
      </c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120">
        <f>AS337</f>
        <v>5</v>
      </c>
      <c r="AT336" s="8"/>
      <c r="AU336" s="8"/>
      <c r="AV336" s="8"/>
    </row>
    <row r="337" spans="1:48" ht="12.75">
      <c r="A337" s="8" t="s">
        <v>149</v>
      </c>
      <c r="B337" s="103" t="s">
        <v>443</v>
      </c>
      <c r="C337" s="33"/>
      <c r="D337" s="8"/>
      <c r="E337" s="8"/>
      <c r="F337" s="8"/>
      <c r="G337" s="8">
        <v>5</v>
      </c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>
        <v>5</v>
      </c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>
        <v>5</v>
      </c>
      <c r="AT337" s="8"/>
      <c r="AU337" s="8"/>
      <c r="AV337" s="8"/>
    </row>
    <row r="338" spans="1:48" ht="18" customHeight="1">
      <c r="A338" s="8" t="s">
        <v>213</v>
      </c>
      <c r="B338" s="31" t="s">
        <v>86</v>
      </c>
      <c r="C338" s="33"/>
      <c r="D338" s="8"/>
      <c r="E338" s="8"/>
      <c r="F338" s="8"/>
      <c r="G338" s="104">
        <f>G339</f>
        <v>2</v>
      </c>
      <c r="H338" s="8"/>
      <c r="I338" s="8"/>
      <c r="J338" s="8"/>
      <c r="K338" s="8"/>
      <c r="L338" s="8"/>
      <c r="M338" s="104">
        <f>M339+M340</f>
        <v>0</v>
      </c>
      <c r="N338" s="8"/>
      <c r="O338" s="8"/>
      <c r="P338" s="8"/>
      <c r="Q338" s="8"/>
      <c r="R338" s="104">
        <f>R339</f>
        <v>2</v>
      </c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104">
        <f>AK339+AK340</f>
        <v>0</v>
      </c>
      <c r="AL338" s="8"/>
      <c r="AM338" s="8"/>
      <c r="AN338" s="8"/>
      <c r="AO338" s="8"/>
      <c r="AP338" s="8"/>
      <c r="AQ338" s="8"/>
      <c r="AR338" s="8"/>
      <c r="AS338" s="104">
        <f>AS339</f>
        <v>2</v>
      </c>
      <c r="AT338" s="8"/>
      <c r="AU338" s="8"/>
      <c r="AV338" s="8"/>
    </row>
    <row r="339" spans="1:48" ht="21" customHeight="1">
      <c r="A339" s="8" t="s">
        <v>213</v>
      </c>
      <c r="B339" s="103" t="s">
        <v>443</v>
      </c>
      <c r="C339" s="33"/>
      <c r="D339" s="8"/>
      <c r="E339" s="8"/>
      <c r="F339" s="8"/>
      <c r="G339" s="8">
        <v>2</v>
      </c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>
        <v>2</v>
      </c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>
        <v>2</v>
      </c>
      <c r="AT339" s="8"/>
      <c r="AU339" s="8"/>
      <c r="AV339" s="8"/>
    </row>
    <row r="340" spans="1:48" ht="12.75">
      <c r="A340" s="108" t="s">
        <v>236</v>
      </c>
      <c r="B340" s="31" t="s">
        <v>86</v>
      </c>
      <c r="C340" s="109"/>
      <c r="D340" s="109"/>
      <c r="E340" s="109"/>
      <c r="F340" s="109"/>
      <c r="G340" s="121">
        <f>G341</f>
        <v>5</v>
      </c>
      <c r="H340" s="25"/>
      <c r="I340" s="25"/>
      <c r="J340" s="8"/>
      <c r="K340" s="8"/>
      <c r="L340" s="8"/>
      <c r="M340" s="121">
        <f>M341+M342</f>
        <v>0</v>
      </c>
      <c r="N340" s="8"/>
      <c r="O340" s="8"/>
      <c r="P340" s="8"/>
      <c r="Q340" s="8"/>
      <c r="R340" s="120">
        <f>R341</f>
        <v>5</v>
      </c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121">
        <f>AK341+AK342</f>
        <v>0</v>
      </c>
      <c r="AL340" s="8"/>
      <c r="AM340" s="8"/>
      <c r="AN340" s="8"/>
      <c r="AO340" s="8"/>
      <c r="AP340" s="8"/>
      <c r="AQ340" s="8"/>
      <c r="AR340" s="8"/>
      <c r="AS340" s="121">
        <f>AS341</f>
        <v>5</v>
      </c>
      <c r="AT340" s="8"/>
      <c r="AU340" s="8"/>
      <c r="AV340" s="8"/>
    </row>
    <row r="341" spans="1:48" ht="12.75">
      <c r="A341" s="108" t="s">
        <v>236</v>
      </c>
      <c r="B341" s="109" t="s">
        <v>443</v>
      </c>
      <c r="C341" s="109"/>
      <c r="D341" s="109"/>
      <c r="E341" s="109"/>
      <c r="F341" s="109"/>
      <c r="G341" s="110">
        <v>5</v>
      </c>
      <c r="H341" s="25"/>
      <c r="I341" s="25"/>
      <c r="J341" s="8"/>
      <c r="K341" s="8"/>
      <c r="L341" s="8"/>
      <c r="M341" s="8"/>
      <c r="N341" s="8"/>
      <c r="O341" s="8"/>
      <c r="P341" s="8"/>
      <c r="Q341" s="8"/>
      <c r="R341" s="8">
        <v>5</v>
      </c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>
        <v>5</v>
      </c>
      <c r="AT341" s="8"/>
      <c r="AU341" s="8"/>
      <c r="AV341" s="8"/>
    </row>
    <row r="342" spans="1:48" ht="12.75">
      <c r="A342" s="111" t="s">
        <v>109</v>
      </c>
      <c r="B342" s="31" t="s">
        <v>86</v>
      </c>
      <c r="C342" s="111"/>
      <c r="D342" s="111"/>
      <c r="E342" s="111"/>
      <c r="F342" s="111"/>
      <c r="G342" s="122">
        <f>G343</f>
        <v>4</v>
      </c>
      <c r="H342" s="111"/>
      <c r="I342" s="111"/>
      <c r="J342" s="111"/>
      <c r="K342" s="111"/>
      <c r="L342" s="111"/>
      <c r="M342" s="111">
        <f>M343+M344</f>
        <v>0</v>
      </c>
      <c r="N342" s="111"/>
      <c r="O342" s="111"/>
      <c r="P342" s="111"/>
      <c r="Q342" s="111"/>
      <c r="R342" s="122">
        <f>R343</f>
        <v>4</v>
      </c>
      <c r="S342" s="111"/>
      <c r="T342" s="111"/>
      <c r="U342" s="111"/>
      <c r="V342" s="111"/>
      <c r="W342" s="111"/>
      <c r="X342" s="111"/>
      <c r="Y342" s="111"/>
      <c r="Z342" s="111"/>
      <c r="AA342" s="111"/>
      <c r="AB342" s="111"/>
      <c r="AC342" s="111"/>
      <c r="AD342" s="111"/>
      <c r="AE342" s="111"/>
      <c r="AF342" s="111"/>
      <c r="AG342" s="111"/>
      <c r="AH342" s="111"/>
      <c r="AI342" s="111"/>
      <c r="AJ342" s="111"/>
      <c r="AK342" s="111"/>
      <c r="AL342" s="111"/>
      <c r="AM342" s="111"/>
      <c r="AN342" s="111"/>
      <c r="AO342" s="111"/>
      <c r="AP342" s="111"/>
      <c r="AQ342" s="111"/>
      <c r="AR342" s="111"/>
      <c r="AS342" s="112">
        <f>AS343</f>
        <v>4</v>
      </c>
      <c r="AT342" s="5"/>
      <c r="AU342" s="8"/>
      <c r="AV342" s="8"/>
    </row>
    <row r="343" spans="1:48" ht="27.75" customHeight="1">
      <c r="A343" s="111" t="s">
        <v>109</v>
      </c>
      <c r="B343" s="113" t="s">
        <v>443</v>
      </c>
      <c r="C343" s="111"/>
      <c r="D343" s="111"/>
      <c r="E343" s="111"/>
      <c r="F343" s="111"/>
      <c r="G343" s="111">
        <v>4</v>
      </c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>
        <v>4</v>
      </c>
      <c r="S343" s="111"/>
      <c r="T343" s="111"/>
      <c r="U343" s="111"/>
      <c r="V343" s="111"/>
      <c r="W343" s="111"/>
      <c r="X343" s="111"/>
      <c r="Y343" s="111"/>
      <c r="Z343" s="111"/>
      <c r="AA343" s="111"/>
      <c r="AB343" s="111"/>
      <c r="AC343" s="111"/>
      <c r="AD343" s="111"/>
      <c r="AE343" s="111"/>
      <c r="AF343" s="111"/>
      <c r="AG343" s="111"/>
      <c r="AH343" s="111"/>
      <c r="AI343" s="111"/>
      <c r="AJ343" s="111"/>
      <c r="AK343" s="111"/>
      <c r="AL343" s="111"/>
      <c r="AM343" s="111"/>
      <c r="AN343" s="111"/>
      <c r="AO343" s="111"/>
      <c r="AP343" s="111"/>
      <c r="AQ343" s="111"/>
      <c r="AR343" s="111"/>
      <c r="AS343" s="111">
        <v>4</v>
      </c>
      <c r="AT343" s="5"/>
      <c r="AU343" s="8"/>
      <c r="AV343" s="8"/>
    </row>
    <row r="344" spans="1:48" ht="12.75">
      <c r="A344" s="114" t="s">
        <v>342</v>
      </c>
      <c r="B344" s="31" t="s">
        <v>86</v>
      </c>
      <c r="C344" s="111"/>
      <c r="D344" s="111"/>
      <c r="E344" s="111"/>
      <c r="F344" s="111"/>
      <c r="G344" s="122">
        <f>G345+G346</f>
        <v>4</v>
      </c>
      <c r="H344" s="111"/>
      <c r="I344" s="111"/>
      <c r="J344" s="111"/>
      <c r="K344" s="111"/>
      <c r="L344" s="111"/>
      <c r="M344" s="111">
        <f>M345+M346</f>
        <v>0</v>
      </c>
      <c r="N344" s="111"/>
      <c r="O344" s="111"/>
      <c r="P344" s="111"/>
      <c r="Q344" s="111"/>
      <c r="R344" s="122">
        <f>R345+R346</f>
        <v>4</v>
      </c>
      <c r="S344" s="111"/>
      <c r="T344" s="111"/>
      <c r="U344" s="111"/>
      <c r="V344" s="111"/>
      <c r="W344" s="111"/>
      <c r="X344" s="111"/>
      <c r="Y344" s="111"/>
      <c r="Z344" s="111"/>
      <c r="AA344" s="111"/>
      <c r="AB344" s="111"/>
      <c r="AC344" s="111"/>
      <c r="AD344" s="111"/>
      <c r="AE344" s="111"/>
      <c r="AF344" s="111"/>
      <c r="AG344" s="111"/>
      <c r="AH344" s="111"/>
      <c r="AI344" s="111"/>
      <c r="AJ344" s="111"/>
      <c r="AK344" s="111"/>
      <c r="AL344" s="111"/>
      <c r="AM344" s="111"/>
      <c r="AN344" s="111"/>
      <c r="AO344" s="111"/>
      <c r="AP344" s="111"/>
      <c r="AQ344" s="111"/>
      <c r="AR344" s="111"/>
      <c r="AS344" s="122">
        <f>AS345+AS346</f>
        <v>4</v>
      </c>
      <c r="AT344" s="5"/>
      <c r="AU344" s="8"/>
      <c r="AV344" s="8"/>
    </row>
    <row r="345" spans="1:48" ht="12.75">
      <c r="A345" s="114" t="s">
        <v>342</v>
      </c>
      <c r="B345" s="111" t="s">
        <v>445</v>
      </c>
      <c r="C345" s="111"/>
      <c r="D345" s="111"/>
      <c r="E345" s="111"/>
      <c r="F345" s="111"/>
      <c r="G345" s="111">
        <v>4</v>
      </c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>
        <v>4</v>
      </c>
      <c r="S345" s="111"/>
      <c r="T345" s="111"/>
      <c r="U345" s="111"/>
      <c r="V345" s="111"/>
      <c r="W345" s="111"/>
      <c r="X345" s="111"/>
      <c r="Y345" s="111"/>
      <c r="Z345" s="111"/>
      <c r="AA345" s="111"/>
      <c r="AB345" s="111"/>
      <c r="AC345" s="111"/>
      <c r="AD345" s="111"/>
      <c r="AE345" s="111"/>
      <c r="AF345" s="111"/>
      <c r="AG345" s="111"/>
      <c r="AH345" s="111"/>
      <c r="AI345" s="111"/>
      <c r="AJ345" s="111"/>
      <c r="AK345" s="111"/>
      <c r="AL345" s="111"/>
      <c r="AM345" s="111"/>
      <c r="AN345" s="111"/>
      <c r="AO345" s="111"/>
      <c r="AP345" s="111"/>
      <c r="AQ345" s="111"/>
      <c r="AR345" s="111"/>
      <c r="AS345" s="111">
        <v>4</v>
      </c>
      <c r="AT345" s="5"/>
      <c r="AU345" s="8"/>
      <c r="AV345" s="8"/>
    </row>
  </sheetData>
  <sheetProtection/>
  <autoFilter ref="A8:DE345"/>
  <mergeCells count="13">
    <mergeCell ref="A5:A7"/>
    <mergeCell ref="B5:B7"/>
    <mergeCell ref="C5:C7"/>
    <mergeCell ref="D5:D7"/>
    <mergeCell ref="AS5:AS6"/>
    <mergeCell ref="E6:E7"/>
    <mergeCell ref="F6:F7"/>
    <mergeCell ref="G7:AS7"/>
    <mergeCell ref="G5:Q5"/>
    <mergeCell ref="G1:L1"/>
    <mergeCell ref="E5:F5"/>
    <mergeCell ref="R5:AM5"/>
    <mergeCell ref="AN5:AR5"/>
  </mergeCells>
  <conditionalFormatting sqref="G6:G7 H6:AR6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Golbik_EV</dc:creator>
  <cp:keywords/>
  <dc:description/>
  <cp:lastModifiedBy>Belyaeva_TA</cp:lastModifiedBy>
  <cp:lastPrinted>2009-10-30T06:37:56Z</cp:lastPrinted>
  <dcterms:created xsi:type="dcterms:W3CDTF">2009-10-23T08:30:40Z</dcterms:created>
  <dcterms:modified xsi:type="dcterms:W3CDTF">2009-10-30T09:48:17Z</dcterms:modified>
  <cp:category/>
  <cp:version/>
  <cp:contentType/>
  <cp:contentStatus/>
</cp:coreProperties>
</file>