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план на сайт" sheetId="1" r:id="rId1"/>
  </sheets>
  <definedNames>
    <definedName name="_xlnm._FilterDatabase" localSheetId="0" hidden="1">'план на сайт'!$A$7:$CF$272</definedName>
  </definedNames>
  <calcPr fullCalcOnLoad="1"/>
</workbook>
</file>

<file path=xl/sharedStrings.xml><?xml version="1.0" encoding="utf-8"?>
<sst xmlns="http://schemas.openxmlformats.org/spreadsheetml/2006/main" count="1399" uniqueCount="537">
  <si>
    <t>ВСЕГО</t>
  </si>
  <si>
    <t>по плану-заказу (ФЗ-294)</t>
  </si>
  <si>
    <t>по контролю предписаний</t>
  </si>
  <si>
    <t>городской водопровод</t>
  </si>
  <si>
    <t>ведомственный водопровод, Горно-Алтайск</t>
  </si>
  <si>
    <t>децентрализованный, Горно-Алтайск</t>
  </si>
  <si>
    <t>коммунальный водопровод, Майма</t>
  </si>
  <si>
    <t>ведомственный водопровод, Майма</t>
  </si>
  <si>
    <t>децентрализованный, Майма</t>
  </si>
  <si>
    <t>атмосферный воздух, Горно-Алтайск</t>
  </si>
  <si>
    <t>атмосферный воздух, Майма</t>
  </si>
  <si>
    <t>в течение месяца</t>
  </si>
  <si>
    <t>ведомственные водопроводы</t>
  </si>
  <si>
    <t>Лабораторный контроль</t>
  </si>
  <si>
    <t>Утятникова ТМ</t>
  </si>
  <si>
    <t xml:space="preserve"> </t>
  </si>
  <si>
    <t>территории (район)</t>
  </si>
  <si>
    <t>наименование                      юр. лиц, ИП</t>
  </si>
  <si>
    <t>наименование объектов надзора</t>
  </si>
  <si>
    <t>ответственный исполнитель</t>
  </si>
  <si>
    <t>специалисты управления Ропсотребнадзора, его территориальных отделов</t>
  </si>
  <si>
    <t>специалисты Центра гигиены и эпидемиологии и его филиалов</t>
  </si>
  <si>
    <t>спец-ты ЦГиЭ</t>
  </si>
  <si>
    <t>ИНН</t>
  </si>
  <si>
    <t>дата и срок проведения проверки</t>
  </si>
  <si>
    <t>зартаты рабочего времени на проведение проверки</t>
  </si>
  <si>
    <t>магазин</t>
  </si>
  <si>
    <t xml:space="preserve"> Крельтина Т.Н, Лю К.В</t>
  </si>
  <si>
    <t>СГМ</t>
  </si>
  <si>
    <t>Усть-Коксинский</t>
  </si>
  <si>
    <t>Карачанская</t>
  </si>
  <si>
    <t>Турочакский</t>
  </si>
  <si>
    <t>Пуцило</t>
  </si>
  <si>
    <t>Гетерле</t>
  </si>
  <si>
    <t>Чемальский</t>
  </si>
  <si>
    <t>Чойский</t>
  </si>
  <si>
    <t>Эдоков А.И.</t>
  </si>
  <si>
    <t>Онгудайский</t>
  </si>
  <si>
    <t>Усть-Канский</t>
  </si>
  <si>
    <t>Шебалинский</t>
  </si>
  <si>
    <t>Улаганский</t>
  </si>
  <si>
    <t>Логинова</t>
  </si>
  <si>
    <t>Фролов</t>
  </si>
  <si>
    <t>Порцева</t>
  </si>
  <si>
    <t>Горно-Алтайск, Майминский р-он</t>
  </si>
  <si>
    <t>Кош-Агачский</t>
  </si>
  <si>
    <t>Дибаков Э.А.</t>
  </si>
  <si>
    <t>водопроводы</t>
  </si>
  <si>
    <t>спец-ты Управления</t>
  </si>
  <si>
    <t xml:space="preserve">Малых </t>
  </si>
  <si>
    <t>Адатов</t>
  </si>
  <si>
    <t>Вяткина, Адатов</t>
  </si>
  <si>
    <t>детский сад</t>
  </si>
  <si>
    <t>школа</t>
  </si>
  <si>
    <t>МУП "Водоканал"</t>
  </si>
  <si>
    <t>Сухова</t>
  </si>
  <si>
    <t>Казанцева</t>
  </si>
  <si>
    <t>МОУ "Уйменская ООШ"</t>
  </si>
  <si>
    <t>детсад "Чебурашка"</t>
  </si>
  <si>
    <t>Курочкина</t>
  </si>
  <si>
    <t>МОУ "Саратанская СОШ"</t>
  </si>
  <si>
    <t>Чернова Е.И.</t>
  </si>
  <si>
    <t>05.08.2010, 15 часов</t>
  </si>
  <si>
    <t>Иванов А.С, Фомкина Л.Б, Прядкина Н.М</t>
  </si>
  <si>
    <t>Кискинская НОШ</t>
  </si>
  <si>
    <t>Чойская СОШ</t>
  </si>
  <si>
    <t xml:space="preserve">Старосвет </t>
  </si>
  <si>
    <t>Аптечный пункт № 2</t>
  </si>
  <si>
    <t>Карлышева</t>
  </si>
  <si>
    <t>Крохина   Балабанов</t>
  </si>
  <si>
    <t>Малюкова, Балабанов</t>
  </si>
  <si>
    <t xml:space="preserve">Карлышева </t>
  </si>
  <si>
    <t>управление многоквартирными домами</t>
  </si>
  <si>
    <t>ООО "Ребицкая"</t>
  </si>
  <si>
    <t>магазин "Добрый"</t>
  </si>
  <si>
    <t>ООО "Рокс"</t>
  </si>
  <si>
    <t>кафе "Жемчужина"</t>
  </si>
  <si>
    <t>кафе "Околица"</t>
  </si>
  <si>
    <t xml:space="preserve">ООО "Доброе" </t>
  </si>
  <si>
    <t>торговый павильон "Добрый"</t>
  </si>
  <si>
    <t>торговый павильон "Тамара"</t>
  </si>
  <si>
    <t>ООО "Гурман"</t>
  </si>
  <si>
    <t>кафе "Гурман"</t>
  </si>
  <si>
    <t>ГУЗ "Горно-Алтайский республиканский эндокринологический диспансер"</t>
  </si>
  <si>
    <t>Горно-Алтайский республиканский эндокринологический диспансер</t>
  </si>
  <si>
    <t>АКГУП "Алтаймедтехника"</t>
  </si>
  <si>
    <t>Аптечный пункт № 1 рес.больницы</t>
  </si>
  <si>
    <t>МДОУ Д/с № 2</t>
  </si>
  <si>
    <t>Д/с № 2</t>
  </si>
  <si>
    <t>МДОУ Д\С №7</t>
  </si>
  <si>
    <t>Д/с № 7</t>
  </si>
  <si>
    <t>Специальная (коррекционная) общеобразовательная школа-интернат 1-го вида РА</t>
  </si>
  <si>
    <t>МСШ № 2 с.Майма</t>
  </si>
  <si>
    <t>МСШ № 3 с.Майма</t>
  </si>
  <si>
    <t>В-Карагужинская средняя школа</t>
  </si>
  <si>
    <t>Д/сад " Олененок" с.Майма</t>
  </si>
  <si>
    <t>пилорама</t>
  </si>
  <si>
    <t>СПК "Ореховый лес"</t>
  </si>
  <si>
    <t>сбор ягод, лесозаготовка</t>
  </si>
  <si>
    <t>422000302023</t>
  </si>
  <si>
    <t>0408015613</t>
  </si>
  <si>
    <t>0411108650</t>
  </si>
  <si>
    <t>2224006700</t>
  </si>
  <si>
    <t>Логинова, Одинцова, Прохорова</t>
  </si>
  <si>
    <t xml:space="preserve">Сухова </t>
  </si>
  <si>
    <t xml:space="preserve">Закрытое акционерное общество "Горнолыжный комплекс "Манжерок"
</t>
  </si>
  <si>
    <t>0408009440</t>
  </si>
  <si>
    <t>горнолыжный комплекс</t>
  </si>
  <si>
    <t>0411132892</t>
  </si>
  <si>
    <t>ООО "Содружество"</t>
  </si>
  <si>
    <t>0408007669</t>
  </si>
  <si>
    <t>МОУ Подгорновская СОШ</t>
  </si>
  <si>
    <t>0411124570</t>
  </si>
  <si>
    <t xml:space="preserve">НТСЖ "Темп-1" </t>
  </si>
  <si>
    <t>040800111548</t>
  </si>
  <si>
    <t>ИПБОЮЛ Дрепин Николай Михайлович</t>
  </si>
  <si>
    <t>Админ помещение, производственная площадка</t>
  </si>
  <si>
    <t>ювелирная мастерская</t>
  </si>
  <si>
    <t>ГУЗ "Республиканская стоматологическая поликлиника"</t>
  </si>
  <si>
    <t>Прохорова Одинцова</t>
  </si>
  <si>
    <t>РУАД "Горно-Алтайавтодор"</t>
  </si>
  <si>
    <t>МУП "Комбинат коммунальных предприятий"</t>
  </si>
  <si>
    <t>баня</t>
  </si>
  <si>
    <t>Логинова Карпенко</t>
  </si>
  <si>
    <t>Елсуков</t>
  </si>
  <si>
    <t>ГУ "Республиканский психоневрологический интернат"</t>
  </si>
  <si>
    <t>Зарубин</t>
  </si>
  <si>
    <t>МДОУ "Детский сад "Родничок", с. Соузга</t>
  </si>
  <si>
    <t>Сухова Сбитнева</t>
  </si>
  <si>
    <t>ООО "Пантатон"</t>
  </si>
  <si>
    <t>Старосвет</t>
  </si>
  <si>
    <t>ГУЗ "Республиканский кожно-венерологический диспансер"</t>
  </si>
  <si>
    <t>Сбитнева</t>
  </si>
  <si>
    <t xml:space="preserve">ЗАО "Промышленно-торговая фирма "Сумер" </t>
  </si>
  <si>
    <t>Админ помещения, производственный участок</t>
  </si>
  <si>
    <t>ИП Носков Александр Леонидович</t>
  </si>
  <si>
    <t>СТО, Админ помещения</t>
  </si>
  <si>
    <t>ООО  "Алтайтранснефть"</t>
  </si>
  <si>
    <t>АЗС, Админ помещения, производственный участок</t>
  </si>
  <si>
    <t>торговый киоск</t>
  </si>
  <si>
    <t>Старосвет Карпенко</t>
  </si>
  <si>
    <t>Старосвет Малых</t>
  </si>
  <si>
    <t>ГУЗ "Республиканский врачебно-физкультурный диспансер"</t>
  </si>
  <si>
    <t>0411089453</t>
  </si>
  <si>
    <t>Республиканский врачебно-физкультурный диспансер</t>
  </si>
  <si>
    <t>Сбитнева Одинцова</t>
  </si>
  <si>
    <t>торговый  павильон "Луч"</t>
  </si>
  <si>
    <t>киоск</t>
  </si>
  <si>
    <t>МОУ СОШ № 8</t>
  </si>
  <si>
    <t>МОУ СОШ №12</t>
  </si>
  <si>
    <t>МОУ СОШ № 12</t>
  </si>
  <si>
    <t>МОУ "Лицей №6 им. И.З.Шуклина"</t>
  </si>
  <si>
    <t>Шашукова</t>
  </si>
  <si>
    <t>Матвеева</t>
  </si>
  <si>
    <t>Шестова</t>
  </si>
  <si>
    <t>ИП Ребицкий Алексей Владимирович</t>
  </si>
  <si>
    <t>ИПБОЮЛ Казаркина Наталья Сергеевна</t>
  </si>
  <si>
    <t>магазин "Мебель"</t>
  </si>
  <si>
    <t>ИП Шабанова Оксана Юрьевна</t>
  </si>
  <si>
    <t>предприятие торговли</t>
  </si>
  <si>
    <t>ИПБОЮЛ Попов Е.С.</t>
  </si>
  <si>
    <t>скважины</t>
  </si>
  <si>
    <t>детский сад "Родничок"</t>
  </si>
  <si>
    <t>0408015300</t>
  </si>
  <si>
    <t>0411091117</t>
  </si>
  <si>
    <t>0400000069</t>
  </si>
  <si>
    <t>гостиничный комплекс "Киви-Лодж"</t>
  </si>
  <si>
    <t>0411109854</t>
  </si>
  <si>
    <t>0411009560</t>
  </si>
  <si>
    <t>0408009507</t>
  </si>
  <si>
    <t>Республиканский кожно-венерологический диспансер</t>
  </si>
  <si>
    <t>0411008292</t>
  </si>
  <si>
    <t>поликлиника</t>
  </si>
  <si>
    <t>041100035300</t>
  </si>
  <si>
    <t>0411056240</t>
  </si>
  <si>
    <t>041101203798</t>
  </si>
  <si>
    <t>0411112247</t>
  </si>
  <si>
    <t>041101979502</t>
  </si>
  <si>
    <t>040800166032</t>
  </si>
  <si>
    <t>040800065490</t>
  </si>
  <si>
    <t>ИПБОЮЛ Вдовина Наталья Викторовна</t>
  </si>
  <si>
    <t>0411091413</t>
  </si>
  <si>
    <t>041100146385</t>
  </si>
  <si>
    <t>ИПБОЮЛ Манаенкова Валентина Владимировна</t>
  </si>
  <si>
    <t>ИП Климова Валентина Борисовна</t>
  </si>
  <si>
    <t>0408016110</t>
  </si>
  <si>
    <t>041100779733</t>
  </si>
  <si>
    <t>0411005559</t>
  </si>
  <si>
    <t>040800020474</t>
  </si>
  <si>
    <t>ИП Молодых Елена Александровна</t>
  </si>
  <si>
    <t>ИП Бурлаков Петр Ильич</t>
  </si>
  <si>
    <t>ИП Ребицкая Валентина Ивановна</t>
  </si>
  <si>
    <t>0411130327</t>
  </si>
  <si>
    <t>040801574281</t>
  </si>
  <si>
    <t>ИП Костиков Дмитрий Владимирович</t>
  </si>
  <si>
    <t>0411086939</t>
  </si>
  <si>
    <t>0411115720</t>
  </si>
  <si>
    <t>0411092304</t>
  </si>
  <si>
    <t>0408005661</t>
  </si>
  <si>
    <t>0408005911</t>
  </si>
  <si>
    <t>0408007919</t>
  </si>
  <si>
    <t>0408008373</t>
  </si>
  <si>
    <t>0408009401</t>
  </si>
  <si>
    <t>0408017272</t>
  </si>
  <si>
    <t>041100056727</t>
  </si>
  <si>
    <t>ИПБОЮЛ Хитрин Сергей Николаевич</t>
  </si>
  <si>
    <t>041100006998</t>
  </si>
  <si>
    <t xml:space="preserve">ИПБОЮЛ Высотский Владимир Аполинаривич </t>
  </si>
  <si>
    <t xml:space="preserve">ИПБОЮЛ Шабанова Наталья Николаевна </t>
  </si>
  <si>
    <t>040800023757</t>
  </si>
  <si>
    <t>Неверов Гриделев</t>
  </si>
  <si>
    <t>Бирюкова</t>
  </si>
  <si>
    <t>Логинова Корней</t>
  </si>
  <si>
    <t>м-н "Меркурий" №1</t>
  </si>
  <si>
    <t>м-н "Меркурий" №2</t>
  </si>
  <si>
    <t>хлебопекарня</t>
  </si>
  <si>
    <t>040400017773</t>
  </si>
  <si>
    <t>08.11.2010, 15 часов</t>
  </si>
  <si>
    <t>Бардышев ПМ Казакова НА</t>
  </si>
  <si>
    <t>Такачакова ГА</t>
  </si>
  <si>
    <t>магазин "Вектор Сиб"</t>
  </si>
  <si>
    <t>220700183502</t>
  </si>
  <si>
    <t>01.11.2010, 15 часов</t>
  </si>
  <si>
    <t>08.11.2010, 50 часов</t>
  </si>
  <si>
    <t>ИП Малчинова Е.Я.</t>
  </si>
  <si>
    <t>магазин "Саныч"</t>
  </si>
  <si>
    <t>ИП Карпова Н.Е.</t>
  </si>
  <si>
    <t>магазин "Авангард"</t>
  </si>
  <si>
    <t>ИП Боброва Г.В.</t>
  </si>
  <si>
    <t>магазин "Цветы-подарки"</t>
  </si>
  <si>
    <t>ИП Завьялов Г.А.</t>
  </si>
  <si>
    <t>торговый киоск (рынок)</t>
  </si>
  <si>
    <t>ООО "МПО Новый стиль Лтд."</t>
  </si>
  <si>
    <t>магазин "Ксерокопия. Канц.товары"</t>
  </si>
  <si>
    <t xml:space="preserve"> ООО "Бизнес-ЧагТур-Кок-Бору"</t>
  </si>
  <si>
    <t>рынок "Кок-Бору"; гостиница</t>
  </si>
  <si>
    <t>ИП Самакова О.Г.</t>
  </si>
  <si>
    <t>магазин "ОлВиРус"</t>
  </si>
  <si>
    <t>МВОУ"Онгудайская вечерняя (сменная) общеобразовательная школа"</t>
  </si>
  <si>
    <t>вечерняя школа</t>
  </si>
  <si>
    <t>МОУ  ДОД "Детско-юношеская спортивная школа им. Н. В. Кулачева"</t>
  </si>
  <si>
    <t>детская спортивная школа</t>
  </si>
  <si>
    <t>ГУ РА "Онгудайская районная станция по борьбе с болезнями животных</t>
  </si>
  <si>
    <t>ветеринарная станция</t>
  </si>
  <si>
    <t>МОУ "Каракольская средняя общеобразовательная школа"</t>
  </si>
  <si>
    <t>детский сад "Урсулочка"</t>
  </si>
  <si>
    <t>МОУ "Куладинская средняя общеобразовательная школа"</t>
  </si>
  <si>
    <t>детский сад "Кайынаш"</t>
  </si>
  <si>
    <t xml:space="preserve"> МОУ "Шибинская основная общеобразовательная школа"</t>
  </si>
  <si>
    <t>детский сад "Зайчик"</t>
  </si>
  <si>
    <t>МОУ "Теньгинская средняя общеобразовательная школа"</t>
  </si>
  <si>
    <t>детский сад "Теремок"</t>
  </si>
  <si>
    <t>детский сад "Чебурашка"</t>
  </si>
  <si>
    <t>детский сад "Колобок"</t>
  </si>
  <si>
    <t>МОУ  "Еловская средняя общеобразовательная школа им. Э. Палкина"</t>
  </si>
  <si>
    <t>МОУ "Ининская средняя общеобразовательная школа"</t>
  </si>
  <si>
    <t>МОУ "Озернинская основная общеобразовательная школа"</t>
  </si>
  <si>
    <t>40400304898</t>
  </si>
  <si>
    <t xml:space="preserve">Воробьева ТА Красикова Н.Г. Ередеева Т.А. </t>
  </si>
  <si>
    <t>ИП Мечушева Ида Владимировна</t>
  </si>
  <si>
    <t>ИП Манзырова Алевтина Алековна</t>
  </si>
  <si>
    <t>ИП Бадыкина Светлана Васильевна</t>
  </si>
  <si>
    <t>Районное МУ "Улаганская межпоселенческая центральная библиотека"</t>
  </si>
  <si>
    <t>040200007432</t>
  </si>
  <si>
    <t>040201009954</t>
  </si>
  <si>
    <t>040200016275</t>
  </si>
  <si>
    <t>0402004683</t>
  </si>
  <si>
    <t>магазин "Алина"</t>
  </si>
  <si>
    <t>магазин "Ивушка"</t>
  </si>
  <si>
    <t>магазин "Загадка" (пром.товары")</t>
  </si>
  <si>
    <t>Административное здание</t>
  </si>
  <si>
    <t>15.11.2010, 15 часов</t>
  </si>
  <si>
    <t>01.11.2010, 20 рабочих дней</t>
  </si>
  <si>
    <t>Мерюшева ЮГ Куюкова А.М.</t>
  </si>
  <si>
    <t>детский сад "Солоны"</t>
  </si>
  <si>
    <t>детский сад "Карлагаш"</t>
  </si>
  <si>
    <t xml:space="preserve">Мерюшева ЮГ Куюкова А.М. </t>
  </si>
  <si>
    <t>МОУ"Мухор-Тахатинская СОШ"</t>
  </si>
  <si>
    <t>пищеблок</t>
  </si>
  <si>
    <t>Дет.сад" Аючак"</t>
  </si>
  <si>
    <t>ИП Серикпаев Есимжан Клясович</t>
  </si>
  <si>
    <t>торговля: продукты</t>
  </si>
  <si>
    <t>ООО " Айгерим"</t>
  </si>
  <si>
    <t>ИП Акжолова Клара</t>
  </si>
  <si>
    <t>киоск №14 ТЦ "Рахат"</t>
  </si>
  <si>
    <t>ИП Бекеева Сара</t>
  </si>
  <si>
    <t>киоск №15 ТЦ "Рахат"</t>
  </si>
  <si>
    <t>ИП Сатыбалдиева Екатерина</t>
  </si>
  <si>
    <t>киоск №3 ТЦ "Рахат"</t>
  </si>
  <si>
    <t>ИП Пушпакова Айнагуль</t>
  </si>
  <si>
    <t>киоск №10 ТЦ "Рахат"</t>
  </si>
  <si>
    <t>ИП Кашетова Эльмира</t>
  </si>
  <si>
    <t>МОУ"Бельтирская СОШ"</t>
  </si>
  <si>
    <t>Детский интернат</t>
  </si>
  <si>
    <t>ИП Джаксыбаева Гульмира</t>
  </si>
  <si>
    <t>киоск №6 ТЦ "Рахат"</t>
  </si>
  <si>
    <t>ИП Кобдобаев Есембол</t>
  </si>
  <si>
    <t>киоск №7 ТЦ "Рахат"</t>
  </si>
  <si>
    <t>ИП Джанабилова Ботагоз</t>
  </si>
  <si>
    <t>киоск №13 ТЦ "Рахат"</t>
  </si>
  <si>
    <t xml:space="preserve">ИП Байгонусова Сара </t>
  </si>
  <si>
    <t>киоск №1 ООО "Исток"</t>
  </si>
  <si>
    <t>МО "Кош-Агачский район"</t>
  </si>
  <si>
    <t>МУ "Медспецавтотранс"</t>
  </si>
  <si>
    <t>ИПБОЮЛ Джатканбаева З.Б.</t>
  </si>
  <si>
    <t>ИПБОЮЛ Джанабекова Н.Ю.</t>
  </si>
  <si>
    <t>ИПБОЮЛ Солтаханова А.З.</t>
  </si>
  <si>
    <t>0401003658</t>
  </si>
  <si>
    <t>02.11.2010, 20 рабочих дней</t>
  </si>
  <si>
    <t>040100015221</t>
  </si>
  <si>
    <t>02.11.2010, 15 часов</t>
  </si>
  <si>
    <t>0401005165</t>
  </si>
  <si>
    <t>040100656923</t>
  </si>
  <si>
    <t>040100011065</t>
  </si>
  <si>
    <t>040104393988</t>
  </si>
  <si>
    <t>040100080300</t>
  </si>
  <si>
    <t>040100290387</t>
  </si>
  <si>
    <t>0401003697</t>
  </si>
  <si>
    <t>040100899757</t>
  </si>
  <si>
    <t>040100564976</t>
  </si>
  <si>
    <t>040100905545</t>
  </si>
  <si>
    <t>040100612323</t>
  </si>
  <si>
    <t>05.11.2010, 15 часов</t>
  </si>
  <si>
    <t>ИП Абельгазинов</t>
  </si>
  <si>
    <t>040101334622</t>
  </si>
  <si>
    <t>ИП Ахетов Бейбитхан</t>
  </si>
  <si>
    <t>040100584098</t>
  </si>
  <si>
    <t>Ивлев С.В.</t>
  </si>
  <si>
    <t>Мугражева Ж.М.</t>
  </si>
  <si>
    <t>ИП Чистяков Александр Алексеевич</t>
  </si>
  <si>
    <t>040600013342</t>
  </si>
  <si>
    <t>шиномонтаж</t>
  </si>
  <si>
    <t>Утятникова Т.М.</t>
  </si>
  <si>
    <t>ООО "ГЕРМЕС"</t>
  </si>
  <si>
    <t>0406004750</t>
  </si>
  <si>
    <t>Эдоков А.И. Утятникова Т.М.</t>
  </si>
  <si>
    <t>магазин с. Усть-Кокса</t>
  </si>
  <si>
    <t>магазин с. Амур</t>
  </si>
  <si>
    <t>магазин с. Тюнгурюк</t>
  </si>
  <si>
    <t>магазин с. Чендек</t>
  </si>
  <si>
    <t>МОУ "Теректинская СОШ"</t>
  </si>
  <si>
    <t>0406003108</t>
  </si>
  <si>
    <t>Кыймаштаев</t>
  </si>
  <si>
    <t>Сартакова Таина Трифонов</t>
  </si>
  <si>
    <t>ИП Ошлакова Надежда Иосифовна</t>
  </si>
  <si>
    <t>магазин с.Огневка</t>
  </si>
  <si>
    <t>магазин с. Березовка</t>
  </si>
  <si>
    <t>04060003231</t>
  </si>
  <si>
    <t>ИП Архипова Лидия Михайловна</t>
  </si>
  <si>
    <t>040600062830</t>
  </si>
  <si>
    <t>03.11.2010, 15 часов</t>
  </si>
  <si>
    <t>магазин с.Мультинское</t>
  </si>
  <si>
    <t>Сартакова</t>
  </si>
  <si>
    <t>Трифонов</t>
  </si>
  <si>
    <t>ООО "Мультинское"</t>
  </si>
  <si>
    <t>29.11.2010, 50 часов</t>
  </si>
  <si>
    <t>0406003281</t>
  </si>
  <si>
    <t>МДСО лагерь "Беловодье"</t>
  </si>
  <si>
    <t>МОУ "Кайтанакская ООШ"</t>
  </si>
  <si>
    <t>МОУ "Кастахтинская ООШ"</t>
  </si>
  <si>
    <t>ИП Пережигина Г.В.  "Златогорье"</t>
  </si>
  <si>
    <t>МОУ "Юстикская ООШ"</t>
  </si>
  <si>
    <t>дет озд учреждение</t>
  </si>
  <si>
    <t>Трифонов Кыймыштаев Сартакова Таина Трифонова</t>
  </si>
  <si>
    <t>Житникова</t>
  </si>
  <si>
    <t>Логинова Матвеева</t>
  </si>
  <si>
    <t>пром.магазин</t>
  </si>
  <si>
    <t>магазин "Солнечный"</t>
  </si>
  <si>
    <t xml:space="preserve">Магазин "Удачный" </t>
  </si>
  <si>
    <t>проммагазин</t>
  </si>
  <si>
    <t>магазин "Рыболов"</t>
  </si>
  <si>
    <t>магазин "Радиотовары"</t>
  </si>
  <si>
    <t>мастерская по ремонту обуви</t>
  </si>
  <si>
    <t>ИП Сологуб Елена Александровна</t>
  </si>
  <si>
    <t>040700063499</t>
  </si>
  <si>
    <t xml:space="preserve">ИП Кузнецова Елена Владимировна </t>
  </si>
  <si>
    <t>ИП Рыбаков Николай Николаевич</t>
  </si>
  <si>
    <t>040700024570</t>
  </si>
  <si>
    <t>040700225598</t>
  </si>
  <si>
    <t>ИП Ударцев Иван Владиславович</t>
  </si>
  <si>
    <t>ИП Тукмачева Татьяна Владимировна</t>
  </si>
  <si>
    <t>ИП Алексеев Геннадий Петрович</t>
  </si>
  <si>
    <t>040700014460</t>
  </si>
  <si>
    <t>040701273509</t>
  </si>
  <si>
    <t>040700280609</t>
  </si>
  <si>
    <t>ИП Заркова Е.В.</t>
  </si>
  <si>
    <t>продмаг</t>
  </si>
  <si>
    <t>ИП Тарасов А.Г.</t>
  </si>
  <si>
    <t xml:space="preserve">магазин з/ч </t>
  </si>
  <si>
    <t>ООО "Настроение"</t>
  </si>
  <si>
    <t>МДОУ "Детсад "Белочка"</t>
  </si>
  <si>
    <t>детсад "Белочка"</t>
  </si>
  <si>
    <t>детсад "Алёнушка"</t>
  </si>
  <si>
    <t>МДОУ "Детсад "Чебурашка"</t>
  </si>
  <si>
    <t>основная школа</t>
  </si>
  <si>
    <t>начальная школа</t>
  </si>
  <si>
    <t>МОУ "Кебезенская СОШ"</t>
  </si>
  <si>
    <t>средняя школа</t>
  </si>
  <si>
    <t>040900043323</t>
  </si>
  <si>
    <t>ИП Токарева Н.В.</t>
  </si>
  <si>
    <t>магазин "Юнонс"</t>
  </si>
  <si>
    <t>ИП Параева В.Н.</t>
  </si>
  <si>
    <t>МОУ "Чойская СОШ"</t>
  </si>
  <si>
    <t>детсад "Сказка"</t>
  </si>
  <si>
    <t>Лубошникова</t>
  </si>
  <si>
    <t>МОУ "Сейкинская СОШ"</t>
  </si>
  <si>
    <t>детсад "Рябинка"</t>
  </si>
  <si>
    <t>детсад "Черёмушки"</t>
  </si>
  <si>
    <t>МОУ "Каракокшин-ская СОШ"</t>
  </si>
  <si>
    <t>детсад "Медвежонок"</t>
  </si>
  <si>
    <t>ИП Блоцкий Валерий Михайлович</t>
  </si>
  <si>
    <t>ИП Зиновьева Светлана Кузьминична</t>
  </si>
  <si>
    <t>СЕЛЬПО "Шебалинское"</t>
  </si>
  <si>
    <t>административное здание</t>
  </si>
  <si>
    <t>столовая "Чейне"</t>
  </si>
  <si>
    <t>магазин "Белка"</t>
  </si>
  <si>
    <t>скважина и водопровод</t>
  </si>
  <si>
    <t>0405002653</t>
  </si>
  <si>
    <t>МО "Шебалинский район"</t>
  </si>
  <si>
    <t>Административное здание, гаражи</t>
  </si>
  <si>
    <t>0405001475</t>
  </si>
  <si>
    <t>15.11.2010, 20 рабочих дней</t>
  </si>
  <si>
    <t>ООО "Чергинский маслосырзавод"</t>
  </si>
  <si>
    <t>маслосырзавод</t>
  </si>
  <si>
    <t>0411143573</t>
  </si>
  <si>
    <t>ч.м "Продукты"</t>
  </si>
  <si>
    <t>ИП Анакова Наталья Улатаевна</t>
  </si>
  <si>
    <t>041000091245</t>
  </si>
  <si>
    <t>11.11.2010, 15 часов</t>
  </si>
  <si>
    <t>ИП Маматова Галина Александровна</t>
  </si>
  <si>
    <t>041000019432</t>
  </si>
  <si>
    <t>ИП Шелепова Александра Ивановна</t>
  </si>
  <si>
    <t>магазин "Алиса"</t>
  </si>
  <si>
    <t>0408017177</t>
  </si>
  <si>
    <t>ГУЗ "Чемальский противотуберкулезный санаторий"</t>
  </si>
  <si>
    <t>дошкольное отделение</t>
  </si>
  <si>
    <t>0410001311</t>
  </si>
  <si>
    <t>Борисова</t>
  </si>
  <si>
    <t>ИП Орусова Наталья Ивановна</t>
  </si>
  <si>
    <t>040300014257</t>
  </si>
  <si>
    <t>Папитова Л.В.</t>
  </si>
  <si>
    <t>МОУ Бело-Ануйская СОШ</t>
  </si>
  <si>
    <t>котельная</t>
  </si>
  <si>
    <t>0403003910</t>
  </si>
  <si>
    <t>МДОУ Усть-Кан</t>
  </si>
  <si>
    <t>0403003745</t>
  </si>
  <si>
    <t>01.11.2010, 50 часов</t>
  </si>
  <si>
    <t>16.11.2010, 20 рабочих дней</t>
  </si>
  <si>
    <t>16.11.2010, 15 часов</t>
  </si>
  <si>
    <t>17.11.2010, 15 часов</t>
  </si>
  <si>
    <t>МОУ "Балыктуюльская СОШ"</t>
  </si>
  <si>
    <t>МОУ СОШ № 7</t>
  </si>
  <si>
    <t>Чичилова С.В</t>
  </si>
  <si>
    <t>СППССОК "АлтайПродукт"</t>
  </si>
  <si>
    <t>убойный цех</t>
  </si>
  <si>
    <t>МУЗ "Усть-Канская ЦРБ"</t>
  </si>
  <si>
    <t>районная больница</t>
  </si>
  <si>
    <t>ИП Прадед С.В.</t>
  </si>
  <si>
    <t>ИП Шелепова Н.А.</t>
  </si>
  <si>
    <t xml:space="preserve">м-н «Мебель» </t>
  </si>
  <si>
    <t>м-н «Алиса»</t>
  </si>
  <si>
    <t>ИП Шаверин Н.Н.</t>
  </si>
  <si>
    <t>ИП Ченчаева Л.Н.</t>
  </si>
  <si>
    <t>Иванов А.С, Мендешев А.П., Фомкина Л.Б</t>
  </si>
  <si>
    <t xml:space="preserve"> Делова Н.А, Зверева Н.Г, Посеукова В.Г</t>
  </si>
  <si>
    <t>Сточные воды ОСК</t>
  </si>
  <si>
    <t>Децентрализованные источники водоснабжения</t>
  </si>
  <si>
    <t>ООО "Заркова"</t>
  </si>
  <si>
    <t>Магазин "Выбор"</t>
  </si>
  <si>
    <t>Магазин "Маяк"</t>
  </si>
  <si>
    <t>Магазин "Заря"</t>
  </si>
  <si>
    <t>магазин "Фактория"</t>
  </si>
  <si>
    <t xml:space="preserve"> магазин "Фактория"</t>
  </si>
  <si>
    <t>040700007705</t>
  </si>
  <si>
    <t>040700260313</t>
  </si>
  <si>
    <t>040600006684</t>
  </si>
  <si>
    <t>040700006363</t>
  </si>
  <si>
    <t>Фролов С.А.,</t>
  </si>
  <si>
    <t>ИП Акпыжаева Галина Семеновна</t>
  </si>
  <si>
    <t>ИП Казанцева Елена Николаевна</t>
  </si>
  <si>
    <t>ИП Шерстюк Вера Михайловна</t>
  </si>
  <si>
    <t>ИП Тодышева Г.Н</t>
  </si>
  <si>
    <t>ч.м "Водолей"</t>
  </si>
  <si>
    <t>ООО "Лада"</t>
  </si>
  <si>
    <t>ч.м. "Амаду"</t>
  </si>
  <si>
    <t>МОУ "Шаргайтинская СОШ"</t>
  </si>
  <si>
    <t>ИП Какпаков П.П.</t>
  </si>
  <si>
    <t>ч.м. "Мария"</t>
  </si>
  <si>
    <t>ООО "Мария"</t>
  </si>
  <si>
    <t>ч.м. "Светлана"</t>
  </si>
  <si>
    <t>ИП Варзина Т.П.</t>
  </si>
  <si>
    <t>ч.м. "Татьяна" (Н)</t>
  </si>
  <si>
    <t>ИП Азыков В.П.</t>
  </si>
  <si>
    <t>ч.м "Ольга"</t>
  </si>
  <si>
    <t>ИП Телесов Р.И.</t>
  </si>
  <si>
    <t>кафе "Уч-сумер"</t>
  </si>
  <si>
    <t>ИП Туйденова Ф.С.</t>
  </si>
  <si>
    <t>ч.м "Ак-Чечегеш"</t>
  </si>
  <si>
    <t>МОУ "Ильинская СОШ"</t>
  </si>
  <si>
    <t>школа, дет. сад</t>
  </si>
  <si>
    <t>МОУ "Мариинская НОШ"</t>
  </si>
  <si>
    <t>МУЗ Шебалинская ЦРБ</t>
  </si>
  <si>
    <t>медкабинет Шебалинской СОШ</t>
  </si>
  <si>
    <t>медкабинет д/с "Ёлочка"</t>
  </si>
  <si>
    <t>инфекция</t>
  </si>
  <si>
    <t>клиническая лаборатория</t>
  </si>
  <si>
    <t>скорая</t>
  </si>
  <si>
    <t>ФАП</t>
  </si>
  <si>
    <t>ИП</t>
  </si>
  <si>
    <t>стомкабинет</t>
  </si>
  <si>
    <t>медкабинет д/с "Солнышко"</t>
  </si>
  <si>
    <t>медкабинет д/с "Искорка"</t>
  </si>
  <si>
    <t>медкабинет д/с "Лесовичок"</t>
  </si>
  <si>
    <t>медкабинет д/сад "Золотой ключик"</t>
  </si>
  <si>
    <t>ООО "Арслан"</t>
  </si>
  <si>
    <t>ИП Бурлин А.Т.</t>
  </si>
  <si>
    <t>м-н "Скорпион"</t>
  </si>
  <si>
    <t xml:space="preserve">ИП Беспалов </t>
  </si>
  <si>
    <t>м-н "Живая природа"</t>
  </si>
  <si>
    <t>кафе "Алина"</t>
  </si>
  <si>
    <t>ИП Попов Е.И.</t>
  </si>
  <si>
    <t>м-н "Кристина"</t>
  </si>
  <si>
    <t>м-н "Ника"</t>
  </si>
  <si>
    <t>040500974110</t>
  </si>
  <si>
    <t>0408016342</t>
  </si>
  <si>
    <t>0405003112</t>
  </si>
  <si>
    <t>040500026281</t>
  </si>
  <si>
    <t>0408016776</t>
  </si>
  <si>
    <t>040500139976</t>
  </si>
  <si>
    <t>041100046863</t>
  </si>
  <si>
    <t>040500306000</t>
  </si>
  <si>
    <t>040500032207</t>
  </si>
  <si>
    <t>0405003137</t>
  </si>
  <si>
    <t>МОУ "Тондошенская ООШ"</t>
  </si>
  <si>
    <t>ЗАО  "Высота"</t>
  </si>
  <si>
    <t>УТВЕРЖДЕН  Приказом Управления  Роспотребнадзора по РА от 26.10.2010 № 110</t>
  </si>
  <si>
    <t xml:space="preserve">План проведения проверок юридических лиц и индивидуальных предпринимателей  на ноябрь 2010 года Управлением Роспотребнадзора по Республике Алтай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</si>
</sst>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[$-419]mmmm;@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[$-FC19]d\ mmmm\ yyyy\ &quot;г.&quot;"/>
    <numFmt numFmtId="174" formatCode="0.0"/>
    <numFmt numFmtId="175" formatCode="0000"/>
    <numFmt numFmtId="176" formatCode="000000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sz val="10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sz val="10"/>
      <name val="Arial CYR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color indexed="10"/>
      <name val="Arial Cyr"/>
      <family val="0"/>
    </font>
    <font>
      <sz val="12"/>
      <color indexed="8"/>
      <name val="Times New Roman"/>
      <family val="1"/>
    </font>
    <font>
      <b/>
      <sz val="10"/>
      <color indexed="10"/>
      <name val="Arial"/>
      <family val="2"/>
    </font>
    <font>
      <sz val="8"/>
      <name val="Tahoma"/>
      <family val="2"/>
    </font>
    <font>
      <sz val="10"/>
      <color indexed="48"/>
      <name val="Arial Cyr"/>
      <family val="0"/>
    </font>
    <font>
      <sz val="10"/>
      <color indexed="12"/>
      <name val="Arial Cyr"/>
      <family val="0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 Cyr"/>
      <family val="0"/>
    </font>
    <font>
      <sz val="10"/>
      <color indexed="10"/>
      <name val="Arial"/>
      <family val="2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27">
    <xf numFmtId="0" fontId="0" fillId="0" borderId="0" xfId="0" applyAlignment="1">
      <alignment/>
    </xf>
    <xf numFmtId="0" fontId="0" fillId="0" borderId="10" xfId="55" applyFont="1" applyBorder="1" applyAlignment="1">
      <alignment horizontal="left" wrapText="1"/>
      <protection/>
    </xf>
    <xf numFmtId="0" fontId="7" fillId="0" borderId="0" xfId="54">
      <alignment/>
      <protection/>
    </xf>
    <xf numFmtId="0" fontId="7" fillId="0" borderId="0" xfId="54" applyAlignment="1">
      <alignment horizontal="left" wrapText="1"/>
      <protection/>
    </xf>
    <xf numFmtId="0" fontId="7" fillId="0" borderId="0" xfId="54" applyAlignment="1">
      <alignment horizontal="left"/>
      <protection/>
    </xf>
    <xf numFmtId="0" fontId="7" fillId="0" borderId="0" xfId="54" applyAlignment="1">
      <alignment/>
      <protection/>
    </xf>
    <xf numFmtId="0" fontId="25" fillId="0" borderId="0" xfId="54" applyFont="1" applyAlignment="1">
      <alignment horizontal="center" wrapText="1"/>
      <protection/>
    </xf>
    <xf numFmtId="0" fontId="0" fillId="0" borderId="10" xfId="55" applyBorder="1" applyAlignment="1">
      <alignment horizontal="left" wrapText="1"/>
      <protection/>
    </xf>
    <xf numFmtId="0" fontId="0" fillId="0" borderId="10" xfId="55" applyBorder="1" applyAlignment="1">
      <alignment horizontal="left"/>
      <protection/>
    </xf>
    <xf numFmtId="0" fontId="29" fillId="0" borderId="10" xfId="55" applyFont="1" applyBorder="1" applyAlignment="1">
      <alignment horizontal="left"/>
      <protection/>
    </xf>
    <xf numFmtId="0" fontId="0" fillId="0" borderId="10" xfId="55" applyFont="1" applyFill="1" applyBorder="1" applyAlignment="1">
      <alignment horizontal="left" wrapText="1"/>
      <protection/>
    </xf>
    <xf numFmtId="0" fontId="0" fillId="0" borderId="0" xfId="0" applyFill="1" applyAlignment="1">
      <alignment/>
    </xf>
    <xf numFmtId="0" fontId="0" fillId="0" borderId="10" xfId="0" applyBorder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0" fillId="0" borderId="10" xfId="55" applyFont="1" applyBorder="1" applyAlignment="1">
      <alignment horizontal="left" vertical="center" wrapText="1"/>
      <protection/>
    </xf>
    <xf numFmtId="0" fontId="0" fillId="0" borderId="0" xfId="0" applyFont="1" applyAlignment="1">
      <alignment horizontal="left" vertical="center" wrapText="1"/>
    </xf>
    <xf numFmtId="0" fontId="7" fillId="0" borderId="0" xfId="54" applyAlignment="1">
      <alignment horizontal="left" vertical="center"/>
      <protection/>
    </xf>
    <xf numFmtId="0" fontId="0" fillId="0" borderId="0" xfId="0" applyAlignment="1">
      <alignment horizontal="left" vertical="center"/>
    </xf>
    <xf numFmtId="0" fontId="29" fillId="0" borderId="10" xfId="55" applyFont="1" applyFill="1" applyBorder="1" applyAlignment="1">
      <alignment horizontal="left"/>
      <protection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31" fillId="0" borderId="10" xfId="0" applyFont="1" applyFill="1" applyBorder="1" applyAlignment="1">
      <alignment horizontal="left"/>
    </xf>
    <xf numFmtId="0" fontId="29" fillId="0" borderId="10" xfId="0" applyFont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left" vertical="top" wrapText="1"/>
    </xf>
    <xf numFmtId="0" fontId="31" fillId="0" borderId="10" xfId="0" applyFont="1" applyBorder="1" applyAlignment="1">
      <alignment horizontal="left" vertical="top" wrapText="1"/>
    </xf>
    <xf numFmtId="0" fontId="7" fillId="0" borderId="10" xfId="56" applyFont="1" applyBorder="1" applyAlignment="1">
      <alignment horizontal="left" vertical="top" wrapText="1"/>
      <protection/>
    </xf>
    <xf numFmtId="0" fontId="0" fillId="0" borderId="0" xfId="0" applyBorder="1" applyAlignment="1">
      <alignment/>
    </xf>
    <xf numFmtId="0" fontId="0" fillId="0" borderId="10" xfId="0" applyFill="1" applyBorder="1" applyAlignment="1">
      <alignment wrapText="1"/>
    </xf>
    <xf numFmtId="49" fontId="0" fillId="0" borderId="10" xfId="0" applyNumberForma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31" fillId="0" borderId="10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31" fillId="0" borderId="10" xfId="0" applyFont="1" applyFill="1" applyBorder="1" applyAlignment="1">
      <alignment wrapText="1"/>
    </xf>
    <xf numFmtId="0" fontId="0" fillId="0" borderId="0" xfId="0" applyAlignment="1">
      <alignment/>
    </xf>
    <xf numFmtId="0" fontId="31" fillId="0" borderId="10" xfId="54" applyFont="1" applyBorder="1" applyAlignment="1">
      <alignment horizontal="left"/>
      <protection/>
    </xf>
    <xf numFmtId="0" fontId="0" fillId="0" borderId="1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55" applyFont="1" applyBorder="1" applyAlignment="1">
      <alignment horizontal="center" vertical="center" wrapText="1"/>
      <protection/>
    </xf>
    <xf numFmtId="0" fontId="31" fillId="0" borderId="10" xfId="0" applyFont="1" applyBorder="1" applyAlignment="1">
      <alignment horizontal="left"/>
    </xf>
    <xf numFmtId="0" fontId="33" fillId="0" borderId="10" xfId="0" applyFont="1" applyBorder="1" applyAlignment="1">
      <alignment horizontal="left" vertical="center" wrapText="1"/>
    </xf>
    <xf numFmtId="0" fontId="33" fillId="0" borderId="10" xfId="0" applyFont="1" applyFill="1" applyBorder="1" applyAlignment="1">
      <alignment horizontal="left" vertical="center" wrapText="1"/>
    </xf>
    <xf numFmtId="14" fontId="0" fillId="0" borderId="10" xfId="0" applyNumberFormat="1" applyFont="1" applyFill="1" applyBorder="1" applyAlignment="1">
      <alignment horizontal="left" wrapText="1"/>
    </xf>
    <xf numFmtId="0" fontId="0" fillId="0" borderId="10" xfId="55" applyFont="1" applyBorder="1" applyAlignment="1">
      <alignment horizontal="left" vertical="center" wrapText="1"/>
      <protection/>
    </xf>
    <xf numFmtId="0" fontId="0" fillId="0" borderId="10" xfId="0" applyFont="1" applyFill="1" applyBorder="1" applyAlignment="1">
      <alignment horizontal="left" vertical="center" wrapText="1"/>
    </xf>
    <xf numFmtId="49" fontId="28" fillId="0" borderId="10" xfId="0" applyNumberFormat="1" applyFont="1" applyBorder="1" applyAlignment="1">
      <alignment horizontal="left" vertical="center" wrapText="1"/>
    </xf>
    <xf numFmtId="14" fontId="0" fillId="0" borderId="10" xfId="0" applyNumberFormat="1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wrapText="1"/>
    </xf>
    <xf numFmtId="0" fontId="37" fillId="0" borderId="10" xfId="0" applyFont="1" applyFill="1" applyBorder="1" applyAlignment="1">
      <alignment horizontal="left" vertical="top" wrapText="1"/>
    </xf>
    <xf numFmtId="0" fontId="37" fillId="0" borderId="10" xfId="0" applyFont="1" applyBorder="1" applyAlignment="1">
      <alignment horizontal="left"/>
    </xf>
    <xf numFmtId="0" fontId="37" fillId="0" borderId="10" xfId="0" applyFont="1" applyBorder="1" applyAlignment="1">
      <alignment horizontal="left" vertical="top" wrapText="1"/>
    </xf>
    <xf numFmtId="49" fontId="37" fillId="0" borderId="10" xfId="0" applyNumberFormat="1" applyFont="1" applyBorder="1" applyAlignment="1">
      <alignment horizontal="left" vertical="top" wrapText="1"/>
    </xf>
    <xf numFmtId="49" fontId="37" fillId="0" borderId="10" xfId="0" applyNumberFormat="1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left"/>
    </xf>
    <xf numFmtId="14" fontId="0" fillId="0" borderId="10" xfId="0" applyNumberFormat="1" applyFont="1" applyBorder="1" applyAlignment="1">
      <alignment horizontal="left" wrapText="1"/>
    </xf>
    <xf numFmtId="49" fontId="23" fillId="0" borderId="10" xfId="0" applyNumberFormat="1" applyFont="1" applyBorder="1" applyAlignment="1">
      <alignment/>
    </xf>
    <xf numFmtId="0" fontId="7" fillId="0" borderId="10" xfId="0" applyFont="1" applyBorder="1" applyAlignment="1">
      <alignment vertical="top" wrapText="1"/>
    </xf>
    <xf numFmtId="0" fontId="0" fillId="0" borderId="11" xfId="0" applyBorder="1" applyAlignment="1">
      <alignment horizontal="left" vertical="top" wrapText="1"/>
    </xf>
    <xf numFmtId="0" fontId="7" fillId="0" borderId="10" xfId="53" applyFont="1" applyBorder="1" applyAlignment="1">
      <alignment horizontal="left" vertical="top" wrapText="1"/>
      <protection/>
    </xf>
    <xf numFmtId="0" fontId="7" fillId="0" borderId="10" xfId="53" applyBorder="1" applyAlignment="1">
      <alignment horizontal="left" vertical="top" wrapText="1"/>
      <protection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/>
    </xf>
    <xf numFmtId="0" fontId="31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wrapText="1"/>
    </xf>
    <xf numFmtId="0" fontId="7" fillId="0" borderId="11" xfId="53" applyFont="1" applyBorder="1" applyAlignment="1">
      <alignment horizontal="left" vertical="top" wrapText="1"/>
      <protection/>
    </xf>
    <xf numFmtId="0" fontId="31" fillId="0" borderId="11" xfId="0" applyFont="1" applyBorder="1" applyAlignment="1">
      <alignment horizontal="left" vertical="top" wrapText="1"/>
    </xf>
    <xf numFmtId="0" fontId="7" fillId="0" borderId="10" xfId="53" applyFont="1" applyFill="1" applyBorder="1" applyAlignment="1">
      <alignment horizontal="left" vertical="top" wrapText="1"/>
      <protection/>
    </xf>
    <xf numFmtId="49" fontId="39" fillId="0" borderId="10" xfId="0" applyNumberFormat="1" applyFont="1" applyBorder="1" applyAlignment="1">
      <alignment horizontal="justify" vertical="center" wrapText="1"/>
    </xf>
    <xf numFmtId="0" fontId="7" fillId="0" borderId="10" xfId="0" applyFont="1" applyFill="1" applyBorder="1" applyAlignment="1">
      <alignment wrapText="1"/>
    </xf>
    <xf numFmtId="49" fontId="0" fillId="0" borderId="10" xfId="0" applyNumberFormat="1" applyFont="1" applyFill="1" applyBorder="1" applyAlignment="1">
      <alignment wrapText="1"/>
    </xf>
    <xf numFmtId="0" fontId="0" fillId="0" borderId="0" xfId="0" applyFont="1" applyFill="1" applyAlignment="1">
      <alignment/>
    </xf>
    <xf numFmtId="0" fontId="7" fillId="0" borderId="10" xfId="0" applyFont="1" applyFill="1" applyBorder="1" applyAlignment="1">
      <alignment horizontal="left"/>
    </xf>
    <xf numFmtId="0" fontId="0" fillId="0" borderId="10" xfId="55" applyFont="1" applyFill="1" applyBorder="1" applyAlignment="1">
      <alignment horizontal="left"/>
      <protection/>
    </xf>
    <xf numFmtId="0" fontId="29" fillId="0" borderId="10" xfId="0" applyFont="1" applyBorder="1" applyAlignment="1">
      <alignment horizontal="left" vertical="top" wrapText="1"/>
    </xf>
    <xf numFmtId="0" fontId="29" fillId="0" borderId="0" xfId="0" applyFont="1" applyAlignment="1">
      <alignment/>
    </xf>
    <xf numFmtId="0" fontId="0" fillId="0" borderId="10" xfId="0" applyFont="1" applyBorder="1" applyAlignment="1">
      <alignment horizontal="left" vertical="top" wrapText="1"/>
    </xf>
    <xf numFmtId="0" fontId="29" fillId="0" borderId="0" xfId="0" applyFont="1" applyFill="1" applyAlignment="1">
      <alignment/>
    </xf>
    <xf numFmtId="49" fontId="31" fillId="0" borderId="10" xfId="0" applyNumberFormat="1" applyFont="1" applyFill="1" applyBorder="1" applyAlignment="1">
      <alignment horizontal="left" vertical="top" wrapText="1"/>
    </xf>
    <xf numFmtId="0" fontId="21" fillId="0" borderId="10" xfId="0" applyFont="1" applyBorder="1" applyAlignment="1">
      <alignment horizontal="left" vertical="top" wrapText="1"/>
    </xf>
    <xf numFmtId="49" fontId="22" fillId="0" borderId="10" xfId="0" applyNumberFormat="1" applyFont="1" applyBorder="1" applyAlignment="1">
      <alignment horizontal="left" vertical="top" wrapText="1"/>
    </xf>
    <xf numFmtId="0" fontId="23" fillId="0" borderId="10" xfId="0" applyFont="1" applyBorder="1" applyAlignment="1">
      <alignment horizontal="left" vertical="top" wrapText="1"/>
    </xf>
    <xf numFmtId="14" fontId="7" fillId="0" borderId="10" xfId="54" applyNumberFormat="1" applyFont="1" applyFill="1" applyBorder="1" applyAlignment="1">
      <alignment horizontal="left" wrapText="1"/>
      <protection/>
    </xf>
    <xf numFmtId="0" fontId="0" fillId="0" borderId="10" xfId="0" applyFill="1" applyBorder="1" applyAlignment="1">
      <alignment horizontal="center" vertical="center" wrapText="1"/>
    </xf>
    <xf numFmtId="14" fontId="22" fillId="0" borderId="10" xfId="0" applyNumberFormat="1" applyFont="1" applyFill="1" applyBorder="1" applyAlignment="1">
      <alignment horizontal="center" vertical="center" wrapText="1"/>
    </xf>
    <xf numFmtId="0" fontId="7" fillId="0" borderId="0" xfId="54" applyFill="1" applyAlignment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49" fontId="30" fillId="0" borderId="12" xfId="0" applyNumberFormat="1" applyFont="1" applyBorder="1" applyAlignment="1">
      <alignment horizontal="justify" vertical="center" wrapText="1"/>
    </xf>
    <xf numFmtId="49" fontId="39" fillId="0" borderId="12" xfId="0" applyNumberFormat="1" applyFont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14" fontId="0" fillId="0" borderId="10" xfId="0" applyNumberFormat="1" applyFont="1" applyBorder="1" applyAlignment="1">
      <alignment horizontal="left" wrapText="1"/>
    </xf>
    <xf numFmtId="0" fontId="0" fillId="0" borderId="10" xfId="0" applyFont="1" applyBorder="1" applyAlignment="1">
      <alignment horizontal="left"/>
    </xf>
    <xf numFmtId="49" fontId="0" fillId="0" borderId="10" xfId="0" applyNumberFormat="1" applyFont="1" applyBorder="1" applyAlignment="1">
      <alignment horizontal="left"/>
    </xf>
    <xf numFmtId="49" fontId="0" fillId="0" borderId="10" xfId="0" applyNumberFormat="1" applyFont="1" applyBorder="1" applyAlignment="1">
      <alignment horizontal="left" wrapText="1"/>
    </xf>
    <xf numFmtId="49" fontId="22" fillId="0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justify" vertical="center" wrapText="1"/>
    </xf>
    <xf numFmtId="49" fontId="7" fillId="0" borderId="10" xfId="0" applyNumberFormat="1" applyFont="1" applyBorder="1" applyAlignment="1">
      <alignment horizontal="justify" vertical="center" wrapText="1"/>
    </xf>
    <xf numFmtId="49" fontId="7" fillId="0" borderId="10" xfId="0" applyNumberFormat="1" applyFont="1" applyFill="1" applyBorder="1" applyAlignment="1">
      <alignment horizontal="justify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top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/>
    </xf>
    <xf numFmtId="175" fontId="7" fillId="0" borderId="10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176" fontId="7" fillId="0" borderId="0" xfId="0" applyNumberFormat="1" applyFont="1" applyAlignment="1">
      <alignment horizontal="left"/>
    </xf>
    <xf numFmtId="175" fontId="7" fillId="0" borderId="10" xfId="0" applyNumberFormat="1" applyFont="1" applyBorder="1" applyAlignment="1">
      <alignment horizontal="left" vertical="center" wrapText="1"/>
    </xf>
    <xf numFmtId="49" fontId="22" fillId="0" borderId="10" xfId="0" applyNumberFormat="1" applyFont="1" applyBorder="1" applyAlignment="1">
      <alignment horizontal="justify" vertical="center"/>
    </xf>
    <xf numFmtId="49" fontId="7" fillId="0" borderId="10" xfId="0" applyNumberFormat="1" applyFont="1" applyBorder="1" applyAlignment="1">
      <alignment horizontal="justify" vertical="center"/>
    </xf>
    <xf numFmtId="0" fontId="0" fillId="0" borderId="0" xfId="0" applyFont="1" applyFill="1" applyBorder="1" applyAlignment="1">
      <alignment/>
    </xf>
    <xf numFmtId="0" fontId="22" fillId="0" borderId="10" xfId="0" applyFont="1" applyBorder="1" applyAlignment="1">
      <alignment wrapText="1"/>
    </xf>
    <xf numFmtId="49" fontId="7" fillId="0" borderId="12" xfId="0" applyNumberFormat="1" applyFont="1" applyBorder="1" applyAlignment="1">
      <alignment horizontal="left" vertical="center" wrapText="1"/>
    </xf>
    <xf numFmtId="0" fontId="31" fillId="0" borderId="10" xfId="0" applyFont="1" applyFill="1" applyBorder="1" applyAlignment="1">
      <alignment/>
    </xf>
    <xf numFmtId="0" fontId="29" fillId="0" borderId="11" xfId="0" applyFont="1" applyBorder="1" applyAlignment="1">
      <alignment horizontal="left" vertical="top" wrapText="1"/>
    </xf>
    <xf numFmtId="14" fontId="29" fillId="0" borderId="11" xfId="0" applyNumberFormat="1" applyFont="1" applyBorder="1" applyAlignment="1">
      <alignment horizontal="left" vertical="top" wrapText="1"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 vertical="top" wrapText="1"/>
    </xf>
    <xf numFmtId="49" fontId="39" fillId="0" borderId="10" xfId="0" applyNumberFormat="1" applyFont="1" applyBorder="1" applyAlignment="1">
      <alignment horizontal="justify" vertical="center"/>
    </xf>
    <xf numFmtId="0" fontId="0" fillId="0" borderId="10" xfId="55" applyFont="1" applyFill="1" applyBorder="1" applyAlignment="1">
      <alignment horizontal="left" wrapText="1"/>
      <protection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49" fontId="31" fillId="0" borderId="10" xfId="0" applyNumberFormat="1" applyFont="1" applyFill="1" applyBorder="1" applyAlignment="1">
      <alignment horizontal="left"/>
    </xf>
    <xf numFmtId="0" fontId="34" fillId="0" borderId="10" xfId="0" applyFont="1" applyFill="1" applyBorder="1" applyAlignment="1">
      <alignment horizontal="left" vertical="top" wrapText="1"/>
    </xf>
    <xf numFmtId="49" fontId="35" fillId="0" borderId="10" xfId="0" applyNumberFormat="1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31" fillId="0" borderId="10" xfId="56" applyFont="1" applyFill="1" applyBorder="1" applyAlignment="1">
      <alignment horizontal="left" vertical="top" wrapText="1"/>
      <protection/>
    </xf>
    <xf numFmtId="0" fontId="35" fillId="0" borderId="10" xfId="56" applyFont="1" applyFill="1" applyBorder="1" applyAlignment="1">
      <alignment horizontal="left" vertical="top" wrapText="1"/>
      <protection/>
    </xf>
    <xf numFmtId="0" fontId="38" fillId="0" borderId="10" xfId="56" applyFont="1" applyFill="1" applyBorder="1" applyAlignment="1">
      <alignment horizontal="left" vertical="top" wrapText="1"/>
      <protection/>
    </xf>
    <xf numFmtId="49" fontId="38" fillId="0" borderId="10" xfId="0" applyNumberFormat="1" applyFont="1" applyFill="1" applyBorder="1" applyAlignment="1">
      <alignment horizontal="left" vertical="top" wrapText="1"/>
    </xf>
    <xf numFmtId="1" fontId="31" fillId="0" borderId="10" xfId="0" applyNumberFormat="1" applyFont="1" applyFill="1" applyBorder="1" applyAlignment="1">
      <alignment horizontal="left"/>
    </xf>
    <xf numFmtId="49" fontId="7" fillId="0" borderId="10" xfId="0" applyNumberFormat="1" applyFont="1" applyBorder="1" applyAlignment="1">
      <alignment horizontal="left" wrapText="1"/>
    </xf>
    <xf numFmtId="49" fontId="31" fillId="0" borderId="10" xfId="0" applyNumberFormat="1" applyFont="1" applyFill="1" applyBorder="1" applyAlignment="1" applyProtection="1">
      <alignment horizontal="left"/>
      <protection locked="0"/>
    </xf>
    <xf numFmtId="49" fontId="0" fillId="0" borderId="10" xfId="0" applyNumberFormat="1" applyFill="1" applyBorder="1" applyAlignment="1">
      <alignment wrapText="1"/>
    </xf>
    <xf numFmtId="14" fontId="0" fillId="0" borderId="10" xfId="0" applyNumberFormat="1" applyFont="1" applyFill="1" applyBorder="1" applyAlignment="1">
      <alignment horizontal="left" vertical="top" wrapText="1"/>
    </xf>
    <xf numFmtId="49" fontId="0" fillId="0" borderId="10" xfId="0" applyNumberFormat="1" applyFill="1" applyBorder="1" applyAlignment="1">
      <alignment/>
    </xf>
    <xf numFmtId="14" fontId="0" fillId="0" borderId="10" xfId="0" applyNumberFormat="1" applyFill="1" applyBorder="1" applyAlignment="1">
      <alignment/>
    </xf>
    <xf numFmtId="0" fontId="0" fillId="0" borderId="10" xfId="0" applyFont="1" applyFill="1" applyBorder="1" applyAlignment="1">
      <alignment horizontal="left" vertical="top" wrapText="1"/>
    </xf>
    <xf numFmtId="14" fontId="0" fillId="0" borderId="10" xfId="0" applyNumberFormat="1" applyFont="1" applyFill="1" applyBorder="1" applyAlignment="1">
      <alignment horizontal="left" wrapText="1"/>
    </xf>
    <xf numFmtId="0" fontId="29" fillId="0" borderId="10" xfId="0" applyFont="1" applyBorder="1" applyAlignment="1">
      <alignment wrapText="1"/>
    </xf>
    <xf numFmtId="49" fontId="30" fillId="0" borderId="12" xfId="0" applyNumberFormat="1" applyFont="1" applyFill="1" applyBorder="1" applyAlignment="1">
      <alignment horizontal="left" vertical="center" wrapText="1"/>
    </xf>
    <xf numFmtId="49" fontId="7" fillId="0" borderId="12" xfId="0" applyNumberFormat="1" applyFont="1" applyBorder="1" applyAlignment="1">
      <alignment horizontal="justify" vertical="center" wrapText="1"/>
    </xf>
    <xf numFmtId="49" fontId="22" fillId="0" borderId="12" xfId="0" applyNumberFormat="1" applyFont="1" applyBorder="1" applyAlignment="1">
      <alignment horizontal="left" vertical="center" wrapText="1"/>
    </xf>
    <xf numFmtId="0" fontId="22" fillId="0" borderId="10" xfId="0" applyNumberFormat="1" applyFont="1" applyBorder="1" applyAlignment="1">
      <alignment horizontal="left" vertical="top" wrapText="1"/>
    </xf>
    <xf numFmtId="49" fontId="0" fillId="0" borderId="10" xfId="0" applyNumberFormat="1" applyFill="1" applyBorder="1" applyAlignment="1">
      <alignment horizontal="left" vertical="top" wrapText="1"/>
    </xf>
    <xf numFmtId="49" fontId="30" fillId="0" borderId="10" xfId="0" applyNumberFormat="1" applyFont="1" applyFill="1" applyBorder="1" applyAlignment="1">
      <alignment horizontal="justify" vertical="center" wrapText="1"/>
    </xf>
    <xf numFmtId="14" fontId="0" fillId="0" borderId="10" xfId="0" applyNumberFormat="1" applyFill="1" applyBorder="1" applyAlignment="1">
      <alignment horizontal="left" vertical="top" wrapText="1"/>
    </xf>
    <xf numFmtId="0" fontId="0" fillId="0" borderId="10" xfId="0" applyFont="1" applyFill="1" applyBorder="1" applyAlignment="1">
      <alignment/>
    </xf>
    <xf numFmtId="0" fontId="7" fillId="0" borderId="10" xfId="56" applyFont="1" applyFill="1" applyBorder="1" applyAlignment="1">
      <alignment horizontal="left" vertical="top" wrapText="1"/>
      <protection/>
    </xf>
    <xf numFmtId="49" fontId="0" fillId="0" borderId="10" xfId="0" applyNumberFormat="1" applyFont="1" applyFill="1" applyBorder="1" applyAlignment="1">
      <alignment horizontal="left" vertical="top" wrapText="1"/>
    </xf>
    <xf numFmtId="49" fontId="7" fillId="0" borderId="13" xfId="0" applyNumberFormat="1" applyFont="1" applyFill="1" applyBorder="1" applyAlignment="1">
      <alignment horizontal="left" vertical="top" wrapText="1"/>
    </xf>
    <xf numFmtId="0" fontId="29" fillId="0" borderId="13" xfId="55" applyFont="1" applyFill="1" applyBorder="1" applyAlignment="1">
      <alignment horizontal="left"/>
      <protection/>
    </xf>
    <xf numFmtId="0" fontId="29" fillId="0" borderId="13" xfId="55" applyFont="1" applyBorder="1" applyAlignment="1">
      <alignment horizontal="left"/>
      <protection/>
    </xf>
    <xf numFmtId="0" fontId="31" fillId="0" borderId="13" xfId="0" applyFont="1" applyBorder="1" applyAlignment="1">
      <alignment horizontal="left"/>
    </xf>
    <xf numFmtId="0" fontId="39" fillId="0" borderId="10" xfId="0" applyFont="1" applyFill="1" applyBorder="1" applyAlignment="1">
      <alignment/>
    </xf>
    <xf numFmtId="0" fontId="37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0" fontId="31" fillId="0" borderId="11" xfId="0" applyFont="1" applyFill="1" applyBorder="1" applyAlignment="1">
      <alignment horizontal="left"/>
    </xf>
    <xf numFmtId="0" fontId="37" fillId="0" borderId="11" xfId="0" applyFont="1" applyFill="1" applyBorder="1" applyAlignment="1">
      <alignment/>
    </xf>
    <xf numFmtId="0" fontId="37" fillId="0" borderId="11" xfId="0" applyFont="1" applyFill="1" applyBorder="1" applyAlignment="1">
      <alignment horizontal="center"/>
    </xf>
    <xf numFmtId="0" fontId="37" fillId="0" borderId="0" xfId="0" applyFont="1" applyFill="1" applyAlignment="1">
      <alignment/>
    </xf>
    <xf numFmtId="0" fontId="0" fillId="0" borderId="10" xfId="0" applyFont="1" applyFill="1" applyBorder="1" applyAlignment="1">
      <alignment horizontal="left" vertical="top" wrapText="1"/>
    </xf>
    <xf numFmtId="49" fontId="39" fillId="0" borderId="10" xfId="0" applyNumberFormat="1" applyFont="1" applyFill="1" applyBorder="1" applyAlignment="1">
      <alignment horizontal="justify" vertical="center" wrapText="1"/>
    </xf>
    <xf numFmtId="0" fontId="0" fillId="0" borderId="0" xfId="0" applyFont="1" applyFill="1" applyAlignment="1">
      <alignment/>
    </xf>
    <xf numFmtId="49" fontId="7" fillId="0" borderId="11" xfId="0" applyNumberFormat="1" applyFont="1" applyFill="1" applyBorder="1" applyAlignment="1">
      <alignment horizontal="left" vertical="top" wrapText="1"/>
    </xf>
    <xf numFmtId="49" fontId="7" fillId="0" borderId="11" xfId="0" applyNumberFormat="1" applyFont="1" applyBorder="1" applyAlignment="1">
      <alignment horizontal="left" vertical="top" wrapText="1"/>
    </xf>
    <xf numFmtId="0" fontId="0" fillId="0" borderId="13" xfId="0" applyFont="1" applyFill="1" applyBorder="1" applyAlignment="1">
      <alignment/>
    </xf>
    <xf numFmtId="0" fontId="31" fillId="0" borderId="13" xfId="0" applyFont="1" applyFill="1" applyBorder="1" applyAlignment="1">
      <alignment horizontal="left"/>
    </xf>
    <xf numFmtId="0" fontId="29" fillId="0" borderId="10" xfId="0" applyFont="1" applyFill="1" applyBorder="1" applyAlignment="1">
      <alignment horizontal="left" vertical="top" wrapText="1"/>
    </xf>
    <xf numFmtId="0" fontId="29" fillId="0" borderId="10" xfId="0" applyFont="1" applyFill="1" applyBorder="1" applyAlignment="1">
      <alignment/>
    </xf>
    <xf numFmtId="0" fontId="31" fillId="0" borderId="10" xfId="0" applyFont="1" applyFill="1" applyBorder="1" applyAlignment="1">
      <alignment horizontal="center"/>
    </xf>
    <xf numFmtId="0" fontId="36" fillId="0" borderId="10" xfId="0" applyFont="1" applyFill="1" applyBorder="1" applyAlignment="1">
      <alignment horizontal="center"/>
    </xf>
    <xf numFmtId="0" fontId="34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37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14" fontId="0" fillId="0" borderId="10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10" xfId="56" applyFont="1" applyBorder="1" applyAlignment="1">
      <alignment wrapText="1"/>
      <protection/>
    </xf>
    <xf numFmtId="0" fontId="7" fillId="0" borderId="14" xfId="0" applyFont="1" applyFill="1" applyBorder="1" applyAlignment="1">
      <alignment wrapText="1"/>
    </xf>
    <xf numFmtId="0" fontId="0" fillId="0" borderId="14" xfId="0" applyFill="1" applyBorder="1" applyAlignment="1">
      <alignment/>
    </xf>
    <xf numFmtId="49" fontId="0" fillId="0" borderId="10" xfId="0" applyNumberFormat="1" applyBorder="1" applyAlignment="1">
      <alignment wrapText="1"/>
    </xf>
    <xf numFmtId="0" fontId="0" fillId="0" borderId="10" xfId="0" applyNumberFormat="1" applyFont="1" applyFill="1" applyBorder="1" applyAlignment="1" applyProtection="1">
      <alignment horizontal="left" vertical="top" wrapText="1"/>
      <protection locked="0"/>
    </xf>
    <xf numFmtId="0" fontId="29" fillId="0" borderId="10" xfId="55" applyNumberFormat="1" applyFont="1" applyFill="1" applyBorder="1" applyAlignment="1" applyProtection="1">
      <alignment horizontal="left"/>
      <protection locked="0"/>
    </xf>
    <xf numFmtId="0" fontId="0" fillId="0" borderId="0" xfId="0" applyNumberFormat="1" applyFill="1" applyAlignment="1" applyProtection="1">
      <alignment/>
      <protection locked="0"/>
    </xf>
    <xf numFmtId="1" fontId="31" fillId="0" borderId="10" xfId="0" applyNumberFormat="1" applyFont="1" applyFill="1" applyBorder="1" applyAlignment="1" applyProtection="1">
      <alignment horizontal="left"/>
      <protection locked="0"/>
    </xf>
    <xf numFmtId="0" fontId="0" fillId="0" borderId="15" xfId="0" applyBorder="1" applyAlignment="1">
      <alignment horizontal="center" vertical="center" wrapText="1"/>
    </xf>
    <xf numFmtId="0" fontId="7" fillId="0" borderId="10" xfId="54" applyFont="1" applyBorder="1" applyAlignment="1">
      <alignment horizontal="center"/>
      <protection/>
    </xf>
    <xf numFmtId="0" fontId="0" fillId="0" borderId="10" xfId="55" applyFont="1" applyBorder="1" applyAlignment="1">
      <alignment horizontal="center" wrapText="1"/>
      <protection/>
    </xf>
    <xf numFmtId="0" fontId="7" fillId="0" borderId="10" xfId="54" applyBorder="1" applyAlignment="1">
      <alignment horizontal="center"/>
      <protection/>
    </xf>
    <xf numFmtId="0" fontId="27" fillId="0" borderId="10" xfId="55" applyFont="1" applyBorder="1" applyAlignment="1">
      <alignment horizontal="center" wrapText="1"/>
      <protection/>
    </xf>
    <xf numFmtId="0" fontId="7" fillId="0" borderId="10" xfId="54" applyFont="1" applyBorder="1" applyAlignment="1">
      <alignment horizontal="center"/>
      <protection/>
    </xf>
    <xf numFmtId="0" fontId="0" fillId="0" borderId="11" xfId="55" applyFont="1" applyBorder="1" applyAlignment="1">
      <alignment horizontal="left" wrapText="1"/>
      <protection/>
    </xf>
    <xf numFmtId="0" fontId="0" fillId="0" borderId="14" xfId="55" applyFont="1" applyBorder="1" applyAlignment="1">
      <alignment horizontal="left" wrapText="1"/>
      <protection/>
    </xf>
    <xf numFmtId="0" fontId="0" fillId="0" borderId="13" xfId="55" applyFont="1" applyBorder="1" applyAlignment="1">
      <alignment horizontal="left" wrapText="1"/>
      <protection/>
    </xf>
    <xf numFmtId="0" fontId="25" fillId="0" borderId="15" xfId="54" applyFont="1" applyBorder="1" applyAlignment="1">
      <alignment horizontal="center" vertical="center" wrapText="1"/>
      <protection/>
    </xf>
    <xf numFmtId="0" fontId="7" fillId="0" borderId="10" xfId="54" applyBorder="1" applyAlignment="1">
      <alignment horizontal="center" wrapText="1"/>
      <protection/>
    </xf>
    <xf numFmtId="0" fontId="26" fillId="0" borderId="10" xfId="55" applyFont="1" applyBorder="1" applyAlignment="1">
      <alignment horizontal="center" wrapText="1"/>
      <protection/>
    </xf>
    <xf numFmtId="0" fontId="0" fillId="0" borderId="0" xfId="0" applyAlignment="1">
      <alignment wrapText="1"/>
    </xf>
    <xf numFmtId="0" fontId="0" fillId="0" borderId="10" xfId="55" applyFont="1" applyBorder="1" applyAlignment="1">
      <alignment wrapText="1"/>
      <protection/>
    </xf>
    <xf numFmtId="0" fontId="0" fillId="0" borderId="10" xfId="55" applyBorder="1" applyAlignment="1">
      <alignment/>
      <protection/>
    </xf>
    <xf numFmtId="0" fontId="0" fillId="0" borderId="10" xfId="55" applyFont="1" applyBorder="1" applyAlignment="1">
      <alignment horizontal="left" wrapText="1"/>
      <protection/>
    </xf>
    <xf numFmtId="0" fontId="0" fillId="0" borderId="10" xfId="55" applyBorder="1" applyAlignment="1">
      <alignment horizontal="left"/>
      <protection/>
    </xf>
    <xf numFmtId="0" fontId="24" fillId="0" borderId="0" xfId="54" applyFont="1" applyAlignment="1">
      <alignment horizontal="center" wrapText="1"/>
      <protection/>
    </xf>
    <xf numFmtId="0" fontId="7" fillId="0" borderId="0" xfId="54" applyAlignment="1">
      <alignment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Обычный_План-заказ Чойского района на ноябрь 2006г." xfId="55"/>
    <cellStyle name="Обычный_Турочак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282"/>
  <sheetViews>
    <sheetView tabSelected="1" workbookViewId="0" topLeftCell="A1">
      <pane xSplit="3" ySplit="7" topLeftCell="E8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4" sqref="A4:A6"/>
    </sheetView>
  </sheetViews>
  <sheetFormatPr defaultColWidth="9.00390625" defaultRowHeight="12.75"/>
  <cols>
    <col min="1" max="1" width="17.625" style="0" customWidth="1"/>
    <col min="2" max="2" width="25.875" style="0" customWidth="1"/>
    <col min="3" max="3" width="19.625" style="0" customWidth="1"/>
    <col min="4" max="4" width="16.00390625" style="0" customWidth="1"/>
    <col min="5" max="5" width="13.375" style="0" customWidth="1"/>
    <col min="6" max="6" width="15.375" style="0" customWidth="1"/>
    <col min="7" max="7" width="14.375" style="0" customWidth="1"/>
    <col min="8" max="8" width="11.625" style="0" customWidth="1"/>
    <col min="9" max="9" width="9.875" style="0" customWidth="1"/>
  </cols>
  <sheetData>
    <row r="1" spans="7:9" ht="54.75" customHeight="1">
      <c r="G1" s="54"/>
      <c r="H1" s="220" t="s">
        <v>535</v>
      </c>
      <c r="I1" s="220"/>
    </row>
    <row r="2" spans="1:84" ht="10.5" customHeight="1">
      <c r="A2" s="3"/>
      <c r="B2" s="5"/>
      <c r="C2" s="4"/>
      <c r="D2" s="225"/>
      <c r="E2" s="226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</row>
    <row r="3" spans="1:84" ht="51" customHeight="1">
      <c r="A3" s="217" t="s">
        <v>536</v>
      </c>
      <c r="B3" s="217"/>
      <c r="C3" s="217"/>
      <c r="D3" s="217"/>
      <c r="E3" s="217"/>
      <c r="F3" s="217"/>
      <c r="G3" s="208"/>
      <c r="H3" s="6"/>
      <c r="I3" s="6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</row>
    <row r="4" spans="1:84" ht="29.25" customHeight="1">
      <c r="A4" s="214" t="s">
        <v>16</v>
      </c>
      <c r="B4" s="221" t="s">
        <v>17</v>
      </c>
      <c r="C4" s="223" t="s">
        <v>18</v>
      </c>
      <c r="D4" s="210" t="s">
        <v>23</v>
      </c>
      <c r="E4" s="210" t="s">
        <v>24</v>
      </c>
      <c r="F4" s="219" t="s">
        <v>19</v>
      </c>
      <c r="G4" s="211"/>
      <c r="H4" s="212" t="s">
        <v>25</v>
      </c>
      <c r="I4" s="213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</row>
    <row r="5" spans="1:84" ht="105.75" customHeight="1">
      <c r="A5" s="215"/>
      <c r="B5" s="222"/>
      <c r="C5" s="224"/>
      <c r="D5" s="209"/>
      <c r="E5" s="218"/>
      <c r="F5" s="210" t="s">
        <v>20</v>
      </c>
      <c r="G5" s="210" t="s">
        <v>21</v>
      </c>
      <c r="H5" s="213"/>
      <c r="I5" s="213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</row>
    <row r="6" spans="1:84" ht="39" customHeight="1">
      <c r="A6" s="216"/>
      <c r="B6" s="222"/>
      <c r="C6" s="224"/>
      <c r="D6" s="209"/>
      <c r="E6" s="218"/>
      <c r="F6" s="211"/>
      <c r="G6" s="211"/>
      <c r="H6" s="55" t="s">
        <v>48</v>
      </c>
      <c r="I6" s="55" t="s">
        <v>22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</row>
    <row r="7" spans="1:84" ht="12.75">
      <c r="A7" s="7">
        <v>1</v>
      </c>
      <c r="B7" s="7">
        <v>3</v>
      </c>
      <c r="C7" s="8">
        <v>4</v>
      </c>
      <c r="D7" s="7">
        <v>7</v>
      </c>
      <c r="E7" s="8">
        <v>8</v>
      </c>
      <c r="F7" s="8">
        <v>10</v>
      </c>
      <c r="G7" s="7">
        <v>11</v>
      </c>
      <c r="H7" s="8">
        <v>12</v>
      </c>
      <c r="I7" s="7">
        <v>13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</row>
    <row r="8" spans="1:84" ht="25.5">
      <c r="A8" s="1" t="s">
        <v>44</v>
      </c>
      <c r="B8" s="22" t="s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46">
        <f>H9+H39+H63</f>
        <v>984</v>
      </c>
      <c r="I8" s="46">
        <f>I9+I39+I63</f>
        <v>390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</row>
    <row r="9" spans="1:84" ht="25.5">
      <c r="A9" s="1" t="s">
        <v>44</v>
      </c>
      <c r="B9" s="22" t="s">
        <v>1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46">
        <f>SUM(H10:H38)</f>
        <v>800</v>
      </c>
      <c r="I9" s="46">
        <f>SUM(I10:I38)</f>
        <v>390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</row>
    <row r="10" spans="1:84" s="103" customFormat="1" ht="58.5" customHeight="1">
      <c r="A10" s="55" t="s">
        <v>44</v>
      </c>
      <c r="B10" s="160" t="s">
        <v>105</v>
      </c>
      <c r="C10" s="100" t="s">
        <v>107</v>
      </c>
      <c r="D10" s="113" t="s">
        <v>106</v>
      </c>
      <c r="E10" s="101">
        <v>40483</v>
      </c>
      <c r="F10" s="12" t="s">
        <v>365</v>
      </c>
      <c r="G10" s="12" t="s">
        <v>364</v>
      </c>
      <c r="H10" s="12">
        <v>24</v>
      </c>
      <c r="I10" s="100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2"/>
      <c r="BU10" s="102"/>
      <c r="BV10" s="102"/>
      <c r="BW10" s="102"/>
      <c r="BX10" s="102"/>
      <c r="BY10" s="102"/>
      <c r="BZ10" s="102"/>
      <c r="CA10" s="102"/>
      <c r="CB10" s="102"/>
      <c r="CC10" s="102"/>
      <c r="CD10" s="102"/>
      <c r="CE10" s="102"/>
      <c r="CF10" s="102"/>
    </row>
    <row r="11" spans="1:9" s="13" customFormat="1" ht="48.75" customHeight="1">
      <c r="A11" s="1" t="s">
        <v>44</v>
      </c>
      <c r="B11" s="104" t="s">
        <v>109</v>
      </c>
      <c r="C11" s="12" t="s">
        <v>116</v>
      </c>
      <c r="D11" s="117" t="s">
        <v>108</v>
      </c>
      <c r="E11" s="59" t="s">
        <v>222</v>
      </c>
      <c r="F11" s="12" t="s">
        <v>124</v>
      </c>
      <c r="G11" s="12" t="s">
        <v>210</v>
      </c>
      <c r="H11" s="12">
        <v>24</v>
      </c>
      <c r="I11" s="12">
        <v>16</v>
      </c>
    </row>
    <row r="12" spans="1:9" s="13" customFormat="1" ht="50.25" customHeight="1">
      <c r="A12" s="10" t="s">
        <v>44</v>
      </c>
      <c r="B12" s="96" t="s">
        <v>73</v>
      </c>
      <c r="C12" s="64" t="s">
        <v>74</v>
      </c>
      <c r="D12" s="117" t="s">
        <v>185</v>
      </c>
      <c r="E12" s="59" t="s">
        <v>222</v>
      </c>
      <c r="F12" s="12" t="s">
        <v>66</v>
      </c>
      <c r="G12" s="12" t="s">
        <v>211</v>
      </c>
      <c r="H12" s="15">
        <v>8</v>
      </c>
      <c r="I12" s="12">
        <v>6</v>
      </c>
    </row>
    <row r="13" spans="1:9" s="13" customFormat="1" ht="51" customHeight="1">
      <c r="A13" s="10" t="s">
        <v>44</v>
      </c>
      <c r="B13" s="96" t="s">
        <v>191</v>
      </c>
      <c r="C13" s="64" t="s">
        <v>74</v>
      </c>
      <c r="D13" s="117" t="s">
        <v>186</v>
      </c>
      <c r="E13" s="59" t="s">
        <v>222</v>
      </c>
      <c r="F13" s="12" t="s">
        <v>49</v>
      </c>
      <c r="G13" s="12" t="s">
        <v>211</v>
      </c>
      <c r="H13" s="15">
        <v>8</v>
      </c>
      <c r="I13" s="12">
        <v>6</v>
      </c>
    </row>
    <row r="14" spans="1:9" s="13" customFormat="1" ht="38.25" customHeight="1">
      <c r="A14" s="1" t="s">
        <v>44</v>
      </c>
      <c r="B14" s="96" t="s">
        <v>75</v>
      </c>
      <c r="C14" s="64" t="s">
        <v>76</v>
      </c>
      <c r="D14" s="117" t="s">
        <v>187</v>
      </c>
      <c r="E14" s="59" t="s">
        <v>222</v>
      </c>
      <c r="F14" s="12" t="s">
        <v>49</v>
      </c>
      <c r="G14" s="12" t="s">
        <v>211</v>
      </c>
      <c r="H14" s="15">
        <v>10</v>
      </c>
      <c r="I14" s="12">
        <v>6</v>
      </c>
    </row>
    <row r="15" spans="1:9" s="13" customFormat="1" ht="38.25" customHeight="1">
      <c r="A15" s="1" t="s">
        <v>44</v>
      </c>
      <c r="B15" s="96" t="s">
        <v>190</v>
      </c>
      <c r="C15" s="64" t="s">
        <v>77</v>
      </c>
      <c r="D15" s="117" t="s">
        <v>99</v>
      </c>
      <c r="E15" s="59" t="s">
        <v>222</v>
      </c>
      <c r="F15" s="12" t="s">
        <v>66</v>
      </c>
      <c r="G15" s="12" t="s">
        <v>211</v>
      </c>
      <c r="H15" s="15">
        <v>10</v>
      </c>
      <c r="I15" s="12">
        <v>6</v>
      </c>
    </row>
    <row r="16" spans="1:9" s="13" customFormat="1" ht="40.5" customHeight="1">
      <c r="A16" s="1" t="s">
        <v>44</v>
      </c>
      <c r="B16" s="64" t="s">
        <v>78</v>
      </c>
      <c r="C16" s="64" t="s">
        <v>79</v>
      </c>
      <c r="D16" s="117" t="s">
        <v>100</v>
      </c>
      <c r="E16" s="59" t="s">
        <v>217</v>
      </c>
      <c r="F16" s="12" t="s">
        <v>49</v>
      </c>
      <c r="G16" s="12" t="s">
        <v>211</v>
      </c>
      <c r="H16" s="15">
        <v>8</v>
      </c>
      <c r="I16" s="12">
        <v>6</v>
      </c>
    </row>
    <row r="17" spans="1:9" s="13" customFormat="1" ht="41.25" customHeight="1">
      <c r="A17" s="10" t="s">
        <v>44</v>
      </c>
      <c r="B17" s="96" t="s">
        <v>189</v>
      </c>
      <c r="C17" s="64" t="s">
        <v>80</v>
      </c>
      <c r="D17" s="117" t="s">
        <v>188</v>
      </c>
      <c r="E17" s="59" t="s">
        <v>217</v>
      </c>
      <c r="F17" s="12" t="s">
        <v>49</v>
      </c>
      <c r="G17" s="12" t="s">
        <v>211</v>
      </c>
      <c r="H17" s="15">
        <v>8</v>
      </c>
      <c r="I17" s="12">
        <v>6</v>
      </c>
    </row>
    <row r="18" spans="1:84" s="21" customFormat="1" ht="25.5">
      <c r="A18" s="10" t="s">
        <v>44</v>
      </c>
      <c r="B18" s="14" t="s">
        <v>81</v>
      </c>
      <c r="C18" s="12" t="s">
        <v>82</v>
      </c>
      <c r="D18" s="117" t="s">
        <v>192</v>
      </c>
      <c r="E18" s="59" t="s">
        <v>217</v>
      </c>
      <c r="F18" s="12" t="s">
        <v>66</v>
      </c>
      <c r="G18" s="12" t="s">
        <v>30</v>
      </c>
      <c r="H18" s="15">
        <v>8</v>
      </c>
      <c r="I18" s="12">
        <v>6</v>
      </c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</row>
    <row r="19" spans="1:84" s="21" customFormat="1" ht="25.5">
      <c r="A19" s="10" t="s">
        <v>44</v>
      </c>
      <c r="B19" s="14" t="s">
        <v>194</v>
      </c>
      <c r="C19" s="12" t="s">
        <v>82</v>
      </c>
      <c r="D19" s="117" t="s">
        <v>193</v>
      </c>
      <c r="E19" s="59" t="s">
        <v>217</v>
      </c>
      <c r="F19" s="12" t="s">
        <v>49</v>
      </c>
      <c r="G19" s="12" t="s">
        <v>30</v>
      </c>
      <c r="H19" s="15">
        <v>10</v>
      </c>
      <c r="I19" s="12">
        <v>6</v>
      </c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</row>
    <row r="20" spans="1:9" ht="51">
      <c r="A20" s="10" t="s">
        <v>44</v>
      </c>
      <c r="B20" s="12" t="s">
        <v>83</v>
      </c>
      <c r="C20" s="98" t="s">
        <v>84</v>
      </c>
      <c r="D20" s="117" t="s">
        <v>101</v>
      </c>
      <c r="E20" s="99" t="s">
        <v>272</v>
      </c>
      <c r="F20" s="12" t="s">
        <v>103</v>
      </c>
      <c r="G20" s="12" t="s">
        <v>51</v>
      </c>
      <c r="H20" s="12">
        <v>120</v>
      </c>
      <c r="I20" s="12"/>
    </row>
    <row r="21" spans="1:9" ht="25.5">
      <c r="A21" s="10" t="s">
        <v>44</v>
      </c>
      <c r="B21" s="64" t="s">
        <v>85</v>
      </c>
      <c r="C21" s="64" t="s">
        <v>86</v>
      </c>
      <c r="D21" s="117" t="s">
        <v>102</v>
      </c>
      <c r="E21" s="99" t="s">
        <v>446</v>
      </c>
      <c r="F21" s="12" t="s">
        <v>212</v>
      </c>
      <c r="G21" s="15" t="s">
        <v>50</v>
      </c>
      <c r="H21" s="163">
        <v>14</v>
      </c>
      <c r="I21" s="64"/>
    </row>
    <row r="22" spans="1:9" s="92" customFormat="1" ht="25.5">
      <c r="A22" s="10" t="s">
        <v>44</v>
      </c>
      <c r="B22" s="64" t="s">
        <v>85</v>
      </c>
      <c r="C22" s="64" t="s">
        <v>86</v>
      </c>
      <c r="D22" s="117" t="s">
        <v>102</v>
      </c>
      <c r="E22" s="99" t="s">
        <v>446</v>
      </c>
      <c r="F22" s="12" t="s">
        <v>212</v>
      </c>
      <c r="G22" s="15" t="s">
        <v>50</v>
      </c>
      <c r="H22" s="163">
        <v>14</v>
      </c>
      <c r="I22" s="64"/>
    </row>
    <row r="23" spans="1:9" ht="25.5">
      <c r="A23" s="10" t="s">
        <v>44</v>
      </c>
      <c r="B23" s="64" t="s">
        <v>85</v>
      </c>
      <c r="C23" s="64" t="s">
        <v>67</v>
      </c>
      <c r="D23" s="117" t="s">
        <v>102</v>
      </c>
      <c r="E23" s="99" t="s">
        <v>446</v>
      </c>
      <c r="F23" s="12" t="s">
        <v>212</v>
      </c>
      <c r="G23" s="15" t="s">
        <v>50</v>
      </c>
      <c r="H23" s="163">
        <v>14</v>
      </c>
      <c r="I23" s="64"/>
    </row>
    <row r="24" spans="1:9" ht="25.5">
      <c r="A24" s="10" t="s">
        <v>44</v>
      </c>
      <c r="B24" s="12" t="s">
        <v>87</v>
      </c>
      <c r="C24" s="12" t="s">
        <v>88</v>
      </c>
      <c r="D24" s="117" t="s">
        <v>195</v>
      </c>
      <c r="E24" s="72" t="s">
        <v>272</v>
      </c>
      <c r="F24" s="12" t="s">
        <v>55</v>
      </c>
      <c r="G24" s="12" t="s">
        <v>69</v>
      </c>
      <c r="H24" s="12">
        <v>60</v>
      </c>
      <c r="I24" s="12">
        <v>30</v>
      </c>
    </row>
    <row r="25" spans="1:9" ht="25.5">
      <c r="A25" s="10" t="s">
        <v>44</v>
      </c>
      <c r="B25" s="12" t="s">
        <v>89</v>
      </c>
      <c r="C25" s="12" t="s">
        <v>90</v>
      </c>
      <c r="D25" s="117" t="s">
        <v>196</v>
      </c>
      <c r="E25" s="72" t="s">
        <v>272</v>
      </c>
      <c r="F25" s="12" t="s">
        <v>55</v>
      </c>
      <c r="G25" s="12" t="s">
        <v>69</v>
      </c>
      <c r="H25" s="12">
        <v>60</v>
      </c>
      <c r="I25" s="12">
        <v>30</v>
      </c>
    </row>
    <row r="26" spans="1:9" ht="63.75">
      <c r="A26" s="10" t="s">
        <v>44</v>
      </c>
      <c r="B26" s="12" t="s">
        <v>91</v>
      </c>
      <c r="C26" s="12" t="s">
        <v>91</v>
      </c>
      <c r="D26" s="117" t="s">
        <v>197</v>
      </c>
      <c r="E26" s="72" t="s">
        <v>272</v>
      </c>
      <c r="F26" s="12" t="s">
        <v>68</v>
      </c>
      <c r="G26" s="12" t="s">
        <v>69</v>
      </c>
      <c r="H26" s="12">
        <v>100</v>
      </c>
      <c r="I26" s="12">
        <v>56</v>
      </c>
    </row>
    <row r="27" spans="1:9" ht="25.5">
      <c r="A27" s="10" t="s">
        <v>44</v>
      </c>
      <c r="B27" s="12" t="s">
        <v>92</v>
      </c>
      <c r="C27" s="12" t="s">
        <v>92</v>
      </c>
      <c r="D27" s="117" t="s">
        <v>198</v>
      </c>
      <c r="E27" s="72" t="s">
        <v>272</v>
      </c>
      <c r="F27" s="12" t="s">
        <v>104</v>
      </c>
      <c r="G27" s="12" t="s">
        <v>70</v>
      </c>
      <c r="H27" s="12">
        <v>60</v>
      </c>
      <c r="I27" s="12">
        <v>50</v>
      </c>
    </row>
    <row r="28" spans="1:9" ht="25.5">
      <c r="A28" s="10" t="s">
        <v>44</v>
      </c>
      <c r="B28" s="12" t="s">
        <v>93</v>
      </c>
      <c r="C28" s="12" t="s">
        <v>93</v>
      </c>
      <c r="D28" s="117" t="s">
        <v>199</v>
      </c>
      <c r="E28" s="72" t="s">
        <v>272</v>
      </c>
      <c r="F28" s="12" t="s">
        <v>71</v>
      </c>
      <c r="G28" s="12" t="s">
        <v>70</v>
      </c>
      <c r="H28" s="12">
        <v>60</v>
      </c>
      <c r="I28" s="12">
        <v>50</v>
      </c>
    </row>
    <row r="29" spans="1:9" ht="25.5">
      <c r="A29" s="10" t="s">
        <v>44</v>
      </c>
      <c r="B29" s="12" t="s">
        <v>94</v>
      </c>
      <c r="C29" s="12" t="s">
        <v>94</v>
      </c>
      <c r="D29" s="117" t="s">
        <v>200</v>
      </c>
      <c r="E29" s="72" t="s">
        <v>272</v>
      </c>
      <c r="F29" s="12" t="s">
        <v>71</v>
      </c>
      <c r="G29" s="12" t="s">
        <v>70</v>
      </c>
      <c r="H29" s="12">
        <v>60</v>
      </c>
      <c r="I29" s="12">
        <v>50</v>
      </c>
    </row>
    <row r="30" spans="1:9" ht="25.5">
      <c r="A30" s="10" t="s">
        <v>44</v>
      </c>
      <c r="B30" s="12" t="s">
        <v>95</v>
      </c>
      <c r="C30" s="12" t="s">
        <v>95</v>
      </c>
      <c r="D30" s="117" t="s">
        <v>201</v>
      </c>
      <c r="E30" s="72" t="s">
        <v>272</v>
      </c>
      <c r="F30" s="12" t="s">
        <v>104</v>
      </c>
      <c r="G30" s="12" t="s">
        <v>70</v>
      </c>
      <c r="H30" s="12">
        <v>60</v>
      </c>
      <c r="I30" s="12">
        <v>30</v>
      </c>
    </row>
    <row r="31" spans="1:9" ht="25.5">
      <c r="A31" s="10" t="s">
        <v>44</v>
      </c>
      <c r="B31" s="12" t="s">
        <v>111</v>
      </c>
      <c r="C31" s="12" t="s">
        <v>397</v>
      </c>
      <c r="D31" s="117" t="s">
        <v>110</v>
      </c>
      <c r="E31" s="72" t="s">
        <v>272</v>
      </c>
      <c r="F31" s="12" t="s">
        <v>104</v>
      </c>
      <c r="G31" s="12" t="s">
        <v>70</v>
      </c>
      <c r="H31" s="12">
        <v>60</v>
      </c>
      <c r="I31" s="12">
        <v>30</v>
      </c>
    </row>
    <row r="32" spans="1:9" ht="25.5">
      <c r="A32" s="10" t="s">
        <v>44</v>
      </c>
      <c r="B32" s="12" t="s">
        <v>534</v>
      </c>
      <c r="C32" s="12" t="s">
        <v>96</v>
      </c>
      <c r="D32" s="117" t="s">
        <v>202</v>
      </c>
      <c r="E32" s="72" t="s">
        <v>447</v>
      </c>
      <c r="F32" s="12"/>
      <c r="G32" s="12"/>
      <c r="H32" s="12"/>
      <c r="I32" s="12"/>
    </row>
    <row r="33" spans="1:9" ht="29.25" customHeight="1">
      <c r="A33" s="10" t="s">
        <v>44</v>
      </c>
      <c r="B33" s="12" t="s">
        <v>97</v>
      </c>
      <c r="C33" s="12" t="s">
        <v>98</v>
      </c>
      <c r="D33" s="117" t="s">
        <v>203</v>
      </c>
      <c r="E33" s="72" t="s">
        <v>448</v>
      </c>
      <c r="F33" s="12"/>
      <c r="G33" s="12"/>
      <c r="H33" s="12"/>
      <c r="I33" s="12"/>
    </row>
    <row r="34" spans="1:9" ht="38.25">
      <c r="A34" s="10" t="s">
        <v>44</v>
      </c>
      <c r="B34" s="161" t="s">
        <v>113</v>
      </c>
      <c r="C34" s="12" t="s">
        <v>72</v>
      </c>
      <c r="D34" s="118" t="s">
        <v>112</v>
      </c>
      <c r="E34" s="72" t="s">
        <v>447</v>
      </c>
      <c r="F34" s="12"/>
      <c r="G34" s="12"/>
      <c r="H34" s="12"/>
      <c r="I34" s="12"/>
    </row>
    <row r="35" spans="1:9" ht="29.25" customHeight="1">
      <c r="A35" s="10" t="s">
        <v>44</v>
      </c>
      <c r="B35" s="162" t="s">
        <v>115</v>
      </c>
      <c r="C35" s="12" t="s">
        <v>117</v>
      </c>
      <c r="D35" s="117" t="s">
        <v>114</v>
      </c>
      <c r="E35" s="72" t="s">
        <v>448</v>
      </c>
      <c r="F35" s="12"/>
      <c r="G35" s="12"/>
      <c r="H35" s="12"/>
      <c r="I35" s="12"/>
    </row>
    <row r="36" spans="1:9" ht="29.25" customHeight="1">
      <c r="A36" s="10" t="s">
        <v>44</v>
      </c>
      <c r="B36" s="12" t="s">
        <v>205</v>
      </c>
      <c r="C36" s="12" t="s">
        <v>26</v>
      </c>
      <c r="D36" s="113" t="s">
        <v>204</v>
      </c>
      <c r="E36" s="72" t="s">
        <v>449</v>
      </c>
      <c r="F36" s="12"/>
      <c r="G36" s="12"/>
      <c r="H36" s="12"/>
      <c r="I36" s="12"/>
    </row>
    <row r="37" spans="1:9" ht="29.25" customHeight="1">
      <c r="A37" s="10" t="s">
        <v>44</v>
      </c>
      <c r="B37" s="12" t="s">
        <v>207</v>
      </c>
      <c r="C37" s="12" t="s">
        <v>26</v>
      </c>
      <c r="D37" s="119" t="s">
        <v>206</v>
      </c>
      <c r="E37" s="72" t="s">
        <v>449</v>
      </c>
      <c r="F37" s="12"/>
      <c r="G37" s="12"/>
      <c r="H37" s="12"/>
      <c r="I37" s="12"/>
    </row>
    <row r="38" spans="1:9" ht="29.25" customHeight="1">
      <c r="A38" s="10" t="s">
        <v>44</v>
      </c>
      <c r="B38" s="12" t="s">
        <v>208</v>
      </c>
      <c r="C38" s="12" t="s">
        <v>26</v>
      </c>
      <c r="D38" s="113" t="s">
        <v>209</v>
      </c>
      <c r="E38" s="72" t="s">
        <v>449</v>
      </c>
      <c r="F38" s="12"/>
      <c r="G38" s="12"/>
      <c r="H38" s="12"/>
      <c r="I38" s="12"/>
    </row>
    <row r="39" spans="1:9" ht="25.5">
      <c r="A39" s="1" t="s">
        <v>44</v>
      </c>
      <c r="B39" s="25" t="s">
        <v>2</v>
      </c>
      <c r="C39" s="67"/>
      <c r="D39" s="67"/>
      <c r="E39" s="67"/>
      <c r="F39" s="67"/>
      <c r="G39" s="67"/>
      <c r="H39" s="56">
        <f>SUM(H40:H62)</f>
        <v>184</v>
      </c>
      <c r="I39" s="56">
        <f>SUM(I40:I62)</f>
        <v>0</v>
      </c>
    </row>
    <row r="40" spans="1:9" ht="38.25">
      <c r="A40" s="1" t="s">
        <v>44</v>
      </c>
      <c r="B40" s="23" t="s">
        <v>118</v>
      </c>
      <c r="C40" s="24" t="s">
        <v>172</v>
      </c>
      <c r="D40" s="111" t="s">
        <v>171</v>
      </c>
      <c r="E40" s="72">
        <v>40490</v>
      </c>
      <c r="F40" s="72" t="s">
        <v>119</v>
      </c>
      <c r="G40" s="71"/>
      <c r="H40" s="41">
        <v>12</v>
      </c>
      <c r="I40" s="41"/>
    </row>
    <row r="41" spans="1:9" ht="38.25">
      <c r="A41" s="1" t="s">
        <v>44</v>
      </c>
      <c r="B41" s="24" t="s">
        <v>120</v>
      </c>
      <c r="C41" s="24" t="s">
        <v>166</v>
      </c>
      <c r="D41" s="111" t="s">
        <v>165</v>
      </c>
      <c r="E41" s="72">
        <v>40512</v>
      </c>
      <c r="F41" s="24" t="s">
        <v>123</v>
      </c>
      <c r="G41" s="71"/>
      <c r="H41" s="41">
        <v>8</v>
      </c>
      <c r="I41" s="41"/>
    </row>
    <row r="42" spans="1:9" ht="38.25">
      <c r="A42" s="1" t="s">
        <v>44</v>
      </c>
      <c r="B42" s="24" t="s">
        <v>121</v>
      </c>
      <c r="C42" s="24" t="s">
        <v>122</v>
      </c>
      <c r="D42" s="73"/>
      <c r="E42" s="72">
        <v>40512</v>
      </c>
      <c r="F42" s="24" t="s">
        <v>124</v>
      </c>
      <c r="G42" s="71"/>
      <c r="H42" s="41">
        <v>8</v>
      </c>
      <c r="I42" s="41"/>
    </row>
    <row r="43" spans="1:9" ht="38.25">
      <c r="A43" s="1" t="s">
        <v>44</v>
      </c>
      <c r="B43" s="24" t="s">
        <v>125</v>
      </c>
      <c r="C43" s="24"/>
      <c r="D43" s="73"/>
      <c r="E43" s="72">
        <v>40512</v>
      </c>
      <c r="F43" s="24" t="s">
        <v>126</v>
      </c>
      <c r="G43" s="71"/>
      <c r="H43" s="41">
        <v>8</v>
      </c>
      <c r="I43" s="41"/>
    </row>
    <row r="44" spans="1:9" ht="25.5">
      <c r="A44" s="1" t="s">
        <v>44</v>
      </c>
      <c r="B44" s="24" t="s">
        <v>127</v>
      </c>
      <c r="C44" s="24" t="s">
        <v>162</v>
      </c>
      <c r="D44" s="111" t="s">
        <v>169</v>
      </c>
      <c r="E44" s="72">
        <v>40497</v>
      </c>
      <c r="F44" s="24" t="s">
        <v>128</v>
      </c>
      <c r="G44" s="71"/>
      <c r="H44" s="41">
        <v>12</v>
      </c>
      <c r="I44" s="41"/>
    </row>
    <row r="45" spans="1:9" ht="25.5">
      <c r="A45" s="1" t="s">
        <v>44</v>
      </c>
      <c r="B45" s="74" t="s">
        <v>129</v>
      </c>
      <c r="C45" s="24"/>
      <c r="D45" s="73" t="s">
        <v>168</v>
      </c>
      <c r="E45" s="72">
        <v>40483</v>
      </c>
      <c r="F45" s="24" t="s">
        <v>130</v>
      </c>
      <c r="G45" s="71"/>
      <c r="H45" s="41">
        <v>4</v>
      </c>
      <c r="I45" s="41"/>
    </row>
    <row r="46" spans="1:9" ht="51">
      <c r="A46" s="1" t="s">
        <v>44</v>
      </c>
      <c r="B46" s="74" t="s">
        <v>131</v>
      </c>
      <c r="C46" s="74" t="s">
        <v>170</v>
      </c>
      <c r="D46" s="73" t="s">
        <v>167</v>
      </c>
      <c r="E46" s="72">
        <v>40483</v>
      </c>
      <c r="F46" s="24" t="s">
        <v>132</v>
      </c>
      <c r="G46" s="71"/>
      <c r="H46" s="41">
        <v>12</v>
      </c>
      <c r="I46" s="41"/>
    </row>
    <row r="47" spans="1:9" s="53" customFormat="1" ht="25.5">
      <c r="A47" s="1" t="s">
        <v>44</v>
      </c>
      <c r="B47" s="74" t="s">
        <v>155</v>
      </c>
      <c r="C47" s="108" t="s">
        <v>139</v>
      </c>
      <c r="D47" s="112" t="s">
        <v>173</v>
      </c>
      <c r="E47" s="109">
        <v>40483</v>
      </c>
      <c r="F47" s="108" t="s">
        <v>130</v>
      </c>
      <c r="G47" s="110"/>
      <c r="H47" s="41">
        <v>4</v>
      </c>
      <c r="I47" s="41"/>
    </row>
    <row r="48" spans="1:9" ht="38.25">
      <c r="A48" s="1" t="s">
        <v>44</v>
      </c>
      <c r="B48" s="24" t="s">
        <v>133</v>
      </c>
      <c r="C48" s="12" t="s">
        <v>134</v>
      </c>
      <c r="D48" s="36" t="s">
        <v>174</v>
      </c>
      <c r="E48" s="72">
        <v>40492</v>
      </c>
      <c r="F48" s="24" t="s">
        <v>124</v>
      </c>
      <c r="G48" s="71"/>
      <c r="H48" s="41">
        <v>8</v>
      </c>
      <c r="I48" s="41"/>
    </row>
    <row r="49" spans="1:9" ht="25.5">
      <c r="A49" s="1" t="s">
        <v>44</v>
      </c>
      <c r="B49" s="24" t="s">
        <v>135</v>
      </c>
      <c r="C49" s="12" t="s">
        <v>136</v>
      </c>
      <c r="D49" s="36" t="s">
        <v>175</v>
      </c>
      <c r="E49" s="72">
        <v>40497</v>
      </c>
      <c r="F49" s="24" t="s">
        <v>124</v>
      </c>
      <c r="G49" s="71"/>
      <c r="H49" s="41">
        <v>4</v>
      </c>
      <c r="I49" s="41"/>
    </row>
    <row r="50" spans="1:9" ht="41.25" customHeight="1">
      <c r="A50" s="1" t="s">
        <v>44</v>
      </c>
      <c r="B50" s="42" t="s">
        <v>137</v>
      </c>
      <c r="C50" s="12" t="s">
        <v>138</v>
      </c>
      <c r="D50" s="36" t="s">
        <v>176</v>
      </c>
      <c r="E50" s="72">
        <v>40497</v>
      </c>
      <c r="F50" s="24" t="s">
        <v>124</v>
      </c>
      <c r="G50" s="71"/>
      <c r="H50" s="41">
        <v>8</v>
      </c>
      <c r="I50" s="41"/>
    </row>
    <row r="51" spans="1:9" ht="25.5">
      <c r="A51" s="1" t="s">
        <v>44</v>
      </c>
      <c r="B51" s="24" t="s">
        <v>184</v>
      </c>
      <c r="C51" s="24" t="s">
        <v>139</v>
      </c>
      <c r="D51" s="36" t="s">
        <v>177</v>
      </c>
      <c r="E51" s="72">
        <v>40497</v>
      </c>
      <c r="F51" s="24" t="s">
        <v>140</v>
      </c>
      <c r="G51" s="71"/>
      <c r="H51" s="41">
        <v>4</v>
      </c>
      <c r="I51" s="41"/>
    </row>
    <row r="52" spans="1:9" ht="25.5">
      <c r="A52" s="1" t="s">
        <v>44</v>
      </c>
      <c r="B52" s="24" t="s">
        <v>158</v>
      </c>
      <c r="C52" s="24" t="s">
        <v>159</v>
      </c>
      <c r="D52" s="97" t="s">
        <v>178</v>
      </c>
      <c r="E52" s="72">
        <v>40497</v>
      </c>
      <c r="F52" s="24" t="s">
        <v>141</v>
      </c>
      <c r="G52" s="71"/>
      <c r="H52" s="41">
        <v>4</v>
      </c>
      <c r="I52" s="41"/>
    </row>
    <row r="53" spans="1:9" ht="25.5">
      <c r="A53" s="1" t="s">
        <v>44</v>
      </c>
      <c r="B53" s="106" t="s">
        <v>54</v>
      </c>
      <c r="C53" s="24" t="s">
        <v>161</v>
      </c>
      <c r="D53" s="36" t="s">
        <v>163</v>
      </c>
      <c r="E53" s="72">
        <v>40492</v>
      </c>
      <c r="F53" s="24" t="s">
        <v>41</v>
      </c>
      <c r="G53" s="71"/>
      <c r="H53" s="41">
        <v>12</v>
      </c>
      <c r="I53" s="41"/>
    </row>
    <row r="54" spans="1:9" ht="36.75" customHeight="1">
      <c r="A54" s="1" t="s">
        <v>44</v>
      </c>
      <c r="B54" s="42" t="s">
        <v>142</v>
      </c>
      <c r="C54" s="24" t="s">
        <v>144</v>
      </c>
      <c r="D54" s="36" t="s">
        <v>143</v>
      </c>
      <c r="E54" s="72">
        <v>40504</v>
      </c>
      <c r="F54" s="24" t="s">
        <v>145</v>
      </c>
      <c r="G54" s="71"/>
      <c r="H54" s="41">
        <v>12</v>
      </c>
      <c r="I54" s="41"/>
    </row>
    <row r="55" spans="1:9" ht="25.5">
      <c r="A55" s="1" t="s">
        <v>44</v>
      </c>
      <c r="B55" s="42" t="s">
        <v>180</v>
      </c>
      <c r="C55" s="12" t="s">
        <v>146</v>
      </c>
      <c r="D55" s="36" t="s">
        <v>179</v>
      </c>
      <c r="E55" s="72">
        <v>40497</v>
      </c>
      <c r="F55" s="24" t="s">
        <v>140</v>
      </c>
      <c r="G55" s="71"/>
      <c r="H55" s="41">
        <v>4</v>
      </c>
      <c r="I55" s="41"/>
    </row>
    <row r="56" spans="1:9" ht="25.5">
      <c r="A56" s="1" t="s">
        <v>44</v>
      </c>
      <c r="B56" s="24" t="s">
        <v>183</v>
      </c>
      <c r="C56" s="24" t="s">
        <v>147</v>
      </c>
      <c r="D56" s="97" t="s">
        <v>182</v>
      </c>
      <c r="E56" s="72">
        <v>40483</v>
      </c>
      <c r="F56" s="24" t="s">
        <v>49</v>
      </c>
      <c r="G56" s="71"/>
      <c r="H56" s="41">
        <v>4</v>
      </c>
      <c r="I56" s="41"/>
    </row>
    <row r="57" spans="1:9" s="27" customFormat="1" ht="25.5">
      <c r="A57" s="1" t="s">
        <v>44</v>
      </c>
      <c r="B57" s="24" t="s">
        <v>148</v>
      </c>
      <c r="C57" s="24" t="s">
        <v>148</v>
      </c>
      <c r="D57" s="111"/>
      <c r="E57" s="72">
        <v>40493</v>
      </c>
      <c r="F57" s="24" t="s">
        <v>68</v>
      </c>
      <c r="G57" s="71"/>
      <c r="H57" s="41">
        <v>12</v>
      </c>
      <c r="I57" s="41"/>
    </row>
    <row r="58" spans="1:9" s="27" customFormat="1" ht="25.5">
      <c r="A58" s="1" t="s">
        <v>44</v>
      </c>
      <c r="B58" s="24" t="s">
        <v>149</v>
      </c>
      <c r="C58" s="24" t="s">
        <v>150</v>
      </c>
      <c r="D58" s="111" t="s">
        <v>164</v>
      </c>
      <c r="E58" s="72">
        <v>40493</v>
      </c>
      <c r="F58" s="24" t="s">
        <v>68</v>
      </c>
      <c r="G58" s="71"/>
      <c r="H58" s="41">
        <v>12</v>
      </c>
      <c r="I58" s="41"/>
    </row>
    <row r="59" spans="1:9" s="19" customFormat="1" ht="25.5">
      <c r="A59" s="1" t="s">
        <v>44</v>
      </c>
      <c r="B59" s="24" t="s">
        <v>151</v>
      </c>
      <c r="C59" s="24" t="s">
        <v>151</v>
      </c>
      <c r="D59" s="36" t="s">
        <v>181</v>
      </c>
      <c r="E59" s="72">
        <v>40483</v>
      </c>
      <c r="F59" s="24" t="s">
        <v>152</v>
      </c>
      <c r="G59" s="71"/>
      <c r="H59" s="41">
        <v>12</v>
      </c>
      <c r="I59" s="41"/>
    </row>
    <row r="60" spans="1:9" s="19" customFormat="1" ht="25.5">
      <c r="A60" s="1" t="s">
        <v>44</v>
      </c>
      <c r="B60" s="24" t="s">
        <v>156</v>
      </c>
      <c r="C60" s="24" t="s">
        <v>157</v>
      </c>
      <c r="D60" s="111">
        <v>41101710389</v>
      </c>
      <c r="E60" s="72">
        <v>40492</v>
      </c>
      <c r="F60" s="24" t="s">
        <v>153</v>
      </c>
      <c r="G60" s="71"/>
      <c r="H60" s="41">
        <v>4</v>
      </c>
      <c r="I60" s="41"/>
    </row>
    <row r="61" spans="1:9" s="19" customFormat="1" ht="25.5">
      <c r="A61" s="1" t="s">
        <v>44</v>
      </c>
      <c r="B61" s="24" t="s">
        <v>451</v>
      </c>
      <c r="C61" s="24"/>
      <c r="D61" s="111"/>
      <c r="E61" s="72">
        <v>40493</v>
      </c>
      <c r="F61" s="24" t="s">
        <v>56</v>
      </c>
      <c r="G61" s="71"/>
      <c r="H61" s="41">
        <v>12</v>
      </c>
      <c r="I61" s="41"/>
    </row>
    <row r="62" spans="1:9" s="19" customFormat="1" ht="25.5">
      <c r="A62" s="1" t="s">
        <v>44</v>
      </c>
      <c r="B62" s="107" t="s">
        <v>160</v>
      </c>
      <c r="C62" s="24"/>
      <c r="D62" s="36"/>
      <c r="E62" s="72">
        <v>40492</v>
      </c>
      <c r="F62" s="24" t="s">
        <v>154</v>
      </c>
      <c r="G62" s="71"/>
      <c r="H62" s="41">
        <v>4</v>
      </c>
      <c r="I62" s="41"/>
    </row>
    <row r="63" spans="1:9" s="27" customFormat="1" ht="48.75" customHeight="1">
      <c r="A63" s="18" t="s">
        <v>44</v>
      </c>
      <c r="B63" s="26" t="s">
        <v>28</v>
      </c>
      <c r="C63" s="58"/>
      <c r="D63" s="57"/>
      <c r="E63" s="57"/>
      <c r="F63" s="57"/>
      <c r="G63" s="57"/>
      <c r="H63" s="80">
        <f>SUM(H64:H72)</f>
        <v>0</v>
      </c>
      <c r="I63" s="80">
        <f>SUM(I64:I72)</f>
        <v>0</v>
      </c>
    </row>
    <row r="64" spans="1:9" ht="29.25" customHeight="1">
      <c r="A64" s="60" t="s">
        <v>44</v>
      </c>
      <c r="B64" s="61" t="s">
        <v>9</v>
      </c>
      <c r="C64" s="51"/>
      <c r="D64" s="62"/>
      <c r="E64" s="63"/>
      <c r="F64" s="51"/>
      <c r="G64" s="51"/>
      <c r="H64" s="28"/>
      <c r="I64" s="28"/>
    </row>
    <row r="65" spans="1:9" ht="29.25" customHeight="1">
      <c r="A65" s="60" t="s">
        <v>44</v>
      </c>
      <c r="B65" s="61" t="s">
        <v>10</v>
      </c>
      <c r="C65" s="51"/>
      <c r="D65" s="51"/>
      <c r="E65" s="51"/>
      <c r="F65" s="51"/>
      <c r="G65" s="51"/>
      <c r="H65" s="28"/>
      <c r="I65" s="28"/>
    </row>
    <row r="66" spans="1:9" s="11" customFormat="1" ht="29.25" customHeight="1">
      <c r="A66" s="18" t="s">
        <v>44</v>
      </c>
      <c r="B66" s="195" t="s">
        <v>3</v>
      </c>
      <c r="C66" s="196"/>
      <c r="D66" s="62"/>
      <c r="E66" s="197"/>
      <c r="F66" s="196"/>
      <c r="G66" s="196"/>
      <c r="H66" s="28"/>
      <c r="I66" s="28"/>
    </row>
    <row r="67" spans="1:9" s="11" customFormat="1" ht="29.25" customHeight="1">
      <c r="A67" s="18" t="s">
        <v>44</v>
      </c>
      <c r="B67" s="195" t="s">
        <v>4</v>
      </c>
      <c r="C67" s="196"/>
      <c r="D67" s="62"/>
      <c r="E67" s="197"/>
      <c r="F67" s="196"/>
      <c r="G67" s="196"/>
      <c r="H67" s="28"/>
      <c r="I67" s="28"/>
    </row>
    <row r="68" spans="1:9" s="11" customFormat="1" ht="29.25" customHeight="1">
      <c r="A68" s="18" t="s">
        <v>44</v>
      </c>
      <c r="B68" s="195" t="s">
        <v>5</v>
      </c>
      <c r="C68" s="196"/>
      <c r="D68" s="62"/>
      <c r="E68" s="197"/>
      <c r="F68" s="196"/>
      <c r="G68" s="196"/>
      <c r="H68" s="28"/>
      <c r="I68" s="28"/>
    </row>
    <row r="69" spans="1:9" ht="29.25" customHeight="1">
      <c r="A69" s="18" t="s">
        <v>44</v>
      </c>
      <c r="B69" s="195" t="s">
        <v>6</v>
      </c>
      <c r="C69" s="196"/>
      <c r="D69" s="62"/>
      <c r="E69" s="197"/>
      <c r="F69" s="196"/>
      <c r="G69" s="196"/>
      <c r="H69" s="28"/>
      <c r="I69" s="28"/>
    </row>
    <row r="70" spans="1:9" ht="29.25" customHeight="1">
      <c r="A70" s="18" t="s">
        <v>44</v>
      </c>
      <c r="B70" s="195" t="s">
        <v>7</v>
      </c>
      <c r="C70" s="196"/>
      <c r="D70" s="62"/>
      <c r="E70" s="197"/>
      <c r="F70" s="196"/>
      <c r="G70" s="196"/>
      <c r="H70" s="28"/>
      <c r="I70" s="28"/>
    </row>
    <row r="71" spans="1:9" ht="29.25" customHeight="1">
      <c r="A71" s="18" t="s">
        <v>44</v>
      </c>
      <c r="B71" s="195" t="s">
        <v>8</v>
      </c>
      <c r="C71" s="196"/>
      <c r="D71" s="62"/>
      <c r="E71" s="197"/>
      <c r="F71" s="196"/>
      <c r="G71" s="196"/>
      <c r="H71" s="28"/>
      <c r="I71" s="28"/>
    </row>
    <row r="72" spans="1:9" ht="29.25" customHeight="1">
      <c r="A72" s="18" t="s">
        <v>44</v>
      </c>
      <c r="B72" s="195" t="s">
        <v>465</v>
      </c>
      <c r="C72" s="196"/>
      <c r="D72" s="62"/>
      <c r="E72" s="197"/>
      <c r="F72" s="196"/>
      <c r="G72" s="196"/>
      <c r="H72" s="28"/>
      <c r="I72" s="28"/>
    </row>
    <row r="73" spans="1:9" s="206" customFormat="1" ht="29.25" customHeight="1">
      <c r="A73" s="204" t="s">
        <v>31</v>
      </c>
      <c r="B73" s="205" t="s">
        <v>0</v>
      </c>
      <c r="C73" s="205">
        <v>0</v>
      </c>
      <c r="D73" s="205">
        <v>0</v>
      </c>
      <c r="E73" s="205">
        <v>0</v>
      </c>
      <c r="F73" s="205">
        <v>0</v>
      </c>
      <c r="G73" s="205">
        <v>0</v>
      </c>
      <c r="H73" s="207">
        <f>H74+H88+H92+H94</f>
        <v>116</v>
      </c>
      <c r="I73" s="207">
        <f>I74+I88+I92+I94</f>
        <v>148</v>
      </c>
    </row>
    <row r="74" spans="1:9" s="11" customFormat="1" ht="29.25" customHeight="1">
      <c r="A74" s="47" t="s">
        <v>31</v>
      </c>
      <c r="B74" s="22" t="s">
        <v>1</v>
      </c>
      <c r="C74" s="22">
        <v>0</v>
      </c>
      <c r="D74" s="22">
        <v>0</v>
      </c>
      <c r="E74" s="22">
        <v>0</v>
      </c>
      <c r="F74" s="22">
        <v>0</v>
      </c>
      <c r="G74" s="22">
        <v>0</v>
      </c>
      <c r="H74" s="25">
        <f>SUM(H75:H87)</f>
        <v>104</v>
      </c>
      <c r="I74" s="25">
        <f>SUM(I75:I87)</f>
        <v>104</v>
      </c>
    </row>
    <row r="75" spans="1:9" s="11" customFormat="1" ht="29.25" customHeight="1">
      <c r="A75" s="47" t="s">
        <v>31</v>
      </c>
      <c r="B75" s="29" t="s">
        <v>467</v>
      </c>
      <c r="C75" s="29" t="s">
        <v>468</v>
      </c>
      <c r="D75" s="29" t="s">
        <v>473</v>
      </c>
      <c r="E75" s="15" t="s">
        <v>446</v>
      </c>
      <c r="F75" s="12" t="s">
        <v>477</v>
      </c>
      <c r="G75" s="12" t="s">
        <v>32</v>
      </c>
      <c r="H75" s="12">
        <v>8</v>
      </c>
      <c r="I75" s="12">
        <v>8</v>
      </c>
    </row>
    <row r="76" spans="1:9" s="11" customFormat="1" ht="29.25" customHeight="1">
      <c r="A76" s="47" t="s">
        <v>31</v>
      </c>
      <c r="B76" s="29" t="s">
        <v>467</v>
      </c>
      <c r="C76" s="29" t="s">
        <v>469</v>
      </c>
      <c r="D76" s="29" t="s">
        <v>473</v>
      </c>
      <c r="E76" s="15" t="s">
        <v>446</v>
      </c>
      <c r="F76" s="12" t="s">
        <v>42</v>
      </c>
      <c r="G76" s="12" t="s">
        <v>32</v>
      </c>
      <c r="H76" s="12">
        <v>8</v>
      </c>
      <c r="I76" s="12">
        <v>8</v>
      </c>
    </row>
    <row r="77" spans="1:9" s="11" customFormat="1" ht="29.25" customHeight="1">
      <c r="A77" s="47" t="s">
        <v>31</v>
      </c>
      <c r="B77" s="29" t="s">
        <v>467</v>
      </c>
      <c r="C77" s="29" t="s">
        <v>470</v>
      </c>
      <c r="D77" s="29" t="s">
        <v>473</v>
      </c>
      <c r="E77" s="15" t="s">
        <v>446</v>
      </c>
      <c r="F77" s="12" t="s">
        <v>42</v>
      </c>
      <c r="G77" s="12" t="s">
        <v>32</v>
      </c>
      <c r="H77" s="12">
        <v>8</v>
      </c>
      <c r="I77" s="12">
        <v>8</v>
      </c>
    </row>
    <row r="78" spans="1:9" s="11" customFormat="1" ht="29.25" customHeight="1">
      <c r="A78" s="47" t="s">
        <v>31</v>
      </c>
      <c r="B78" s="29" t="s">
        <v>478</v>
      </c>
      <c r="C78" s="29" t="s">
        <v>366</v>
      </c>
      <c r="D78" s="29" t="s">
        <v>474</v>
      </c>
      <c r="E78" s="15" t="s">
        <v>222</v>
      </c>
      <c r="F78" s="12" t="s">
        <v>42</v>
      </c>
      <c r="G78" s="12" t="s">
        <v>32</v>
      </c>
      <c r="H78" s="12">
        <v>8</v>
      </c>
      <c r="I78" s="12">
        <v>8</v>
      </c>
    </row>
    <row r="79" spans="1:9" s="11" customFormat="1" ht="29.25" customHeight="1">
      <c r="A79" s="47" t="s">
        <v>31</v>
      </c>
      <c r="B79" s="29" t="s">
        <v>479</v>
      </c>
      <c r="C79" s="29" t="s">
        <v>471</v>
      </c>
      <c r="D79" s="29" t="s">
        <v>475</v>
      </c>
      <c r="E79" s="15" t="s">
        <v>222</v>
      </c>
      <c r="F79" s="12" t="s">
        <v>42</v>
      </c>
      <c r="G79" s="12" t="s">
        <v>32</v>
      </c>
      <c r="H79" s="12">
        <v>8</v>
      </c>
      <c r="I79" s="12">
        <v>8</v>
      </c>
    </row>
    <row r="80" spans="1:9" s="11" customFormat="1" ht="29.25" customHeight="1">
      <c r="A80" s="47" t="s">
        <v>31</v>
      </c>
      <c r="B80" s="29" t="s">
        <v>480</v>
      </c>
      <c r="C80" s="29" t="s">
        <v>472</v>
      </c>
      <c r="D80" s="29" t="s">
        <v>476</v>
      </c>
      <c r="E80" s="15" t="s">
        <v>222</v>
      </c>
      <c r="F80" s="12" t="s">
        <v>42</v>
      </c>
      <c r="G80" s="12" t="s">
        <v>32</v>
      </c>
      <c r="H80" s="12">
        <v>8</v>
      </c>
      <c r="I80" s="12">
        <v>8</v>
      </c>
    </row>
    <row r="81" spans="1:9" s="11" customFormat="1" ht="29.25" customHeight="1">
      <c r="A81" s="47" t="s">
        <v>31</v>
      </c>
      <c r="B81" s="29" t="s">
        <v>373</v>
      </c>
      <c r="C81" s="29" t="s">
        <v>367</v>
      </c>
      <c r="D81" s="85" t="s">
        <v>374</v>
      </c>
      <c r="E81" s="15" t="s">
        <v>222</v>
      </c>
      <c r="F81" s="12" t="s">
        <v>42</v>
      </c>
      <c r="G81" s="12" t="s">
        <v>32</v>
      </c>
      <c r="H81" s="12">
        <v>8</v>
      </c>
      <c r="I81" s="12">
        <v>8</v>
      </c>
    </row>
    <row r="82" spans="1:9" s="11" customFormat="1" ht="29.25" customHeight="1">
      <c r="A82" s="47" t="s">
        <v>31</v>
      </c>
      <c r="B82" s="29" t="s">
        <v>373</v>
      </c>
      <c r="C82" s="29" t="s">
        <v>368</v>
      </c>
      <c r="D82" s="85" t="s">
        <v>374</v>
      </c>
      <c r="E82" s="15" t="s">
        <v>222</v>
      </c>
      <c r="F82" s="12" t="s">
        <v>42</v>
      </c>
      <c r="G82" s="12" t="s">
        <v>32</v>
      </c>
      <c r="H82" s="12">
        <v>8</v>
      </c>
      <c r="I82" s="12">
        <v>8</v>
      </c>
    </row>
    <row r="83" spans="1:9" s="11" customFormat="1" ht="29.25" customHeight="1">
      <c r="A83" s="47" t="s">
        <v>31</v>
      </c>
      <c r="B83" s="29" t="s">
        <v>375</v>
      </c>
      <c r="C83" s="29" t="s">
        <v>369</v>
      </c>
      <c r="D83" s="85" t="s">
        <v>377</v>
      </c>
      <c r="E83" s="15" t="s">
        <v>222</v>
      </c>
      <c r="F83" s="12" t="s">
        <v>42</v>
      </c>
      <c r="G83" s="12" t="s">
        <v>32</v>
      </c>
      <c r="H83" s="12">
        <v>8</v>
      </c>
      <c r="I83" s="12">
        <v>8</v>
      </c>
    </row>
    <row r="84" spans="1:9" s="11" customFormat="1" ht="29.25" customHeight="1">
      <c r="A84" s="47" t="s">
        <v>31</v>
      </c>
      <c r="B84" s="29" t="s">
        <v>376</v>
      </c>
      <c r="C84" s="29" t="s">
        <v>370</v>
      </c>
      <c r="D84" s="85" t="s">
        <v>378</v>
      </c>
      <c r="E84" s="15" t="s">
        <v>222</v>
      </c>
      <c r="F84" s="12" t="s">
        <v>42</v>
      </c>
      <c r="G84" s="12" t="s">
        <v>32</v>
      </c>
      <c r="H84" s="12">
        <v>8</v>
      </c>
      <c r="I84" s="12">
        <v>8</v>
      </c>
    </row>
    <row r="85" spans="1:9" s="11" customFormat="1" ht="29.25" customHeight="1">
      <c r="A85" s="47" t="s">
        <v>31</v>
      </c>
      <c r="B85" s="29" t="s">
        <v>379</v>
      </c>
      <c r="C85" s="29" t="s">
        <v>370</v>
      </c>
      <c r="D85" s="85" t="s">
        <v>382</v>
      </c>
      <c r="E85" s="15" t="s">
        <v>222</v>
      </c>
      <c r="F85" s="12" t="s">
        <v>42</v>
      </c>
      <c r="G85" s="12" t="s">
        <v>32</v>
      </c>
      <c r="H85" s="12">
        <v>8</v>
      </c>
      <c r="I85" s="12">
        <v>8</v>
      </c>
    </row>
    <row r="86" spans="1:9" s="11" customFormat="1" ht="29.25" customHeight="1">
      <c r="A86" s="31" t="s">
        <v>31</v>
      </c>
      <c r="B86" s="29" t="s">
        <v>380</v>
      </c>
      <c r="C86" s="29" t="s">
        <v>371</v>
      </c>
      <c r="D86" s="85" t="s">
        <v>383</v>
      </c>
      <c r="E86" s="15" t="s">
        <v>222</v>
      </c>
      <c r="F86" s="12" t="s">
        <v>42</v>
      </c>
      <c r="G86" s="12" t="s">
        <v>32</v>
      </c>
      <c r="H86" s="12">
        <v>8</v>
      </c>
      <c r="I86" s="12">
        <v>8</v>
      </c>
    </row>
    <row r="87" spans="1:9" s="94" customFormat="1" ht="29.25" customHeight="1">
      <c r="A87" s="31" t="s">
        <v>31</v>
      </c>
      <c r="B87" s="29" t="s">
        <v>381</v>
      </c>
      <c r="C87" s="29" t="s">
        <v>372</v>
      </c>
      <c r="D87" s="85" t="s">
        <v>384</v>
      </c>
      <c r="E87" s="15" t="s">
        <v>222</v>
      </c>
      <c r="F87" s="12" t="s">
        <v>42</v>
      </c>
      <c r="G87" s="12" t="s">
        <v>32</v>
      </c>
      <c r="H87" s="12">
        <v>8</v>
      </c>
      <c r="I87" s="12">
        <v>8</v>
      </c>
    </row>
    <row r="88" spans="1:9" s="11" customFormat="1" ht="29.25" customHeight="1">
      <c r="A88" s="31" t="s">
        <v>31</v>
      </c>
      <c r="B88" s="25" t="s">
        <v>2</v>
      </c>
      <c r="C88" s="143"/>
      <c r="D88" s="144"/>
      <c r="E88" s="144"/>
      <c r="F88" s="144"/>
      <c r="G88" s="144"/>
      <c r="H88" s="25">
        <f>SUM(H89:H91)</f>
        <v>12</v>
      </c>
      <c r="I88" s="25">
        <f>SUM(I89:I91)</f>
        <v>12</v>
      </c>
    </row>
    <row r="89" spans="1:9" s="11" customFormat="1" ht="29.25" customHeight="1">
      <c r="A89" s="31" t="s">
        <v>31</v>
      </c>
      <c r="B89" s="30" t="s">
        <v>385</v>
      </c>
      <c r="C89" s="12" t="s">
        <v>386</v>
      </c>
      <c r="D89" s="31"/>
      <c r="E89" s="31" t="s">
        <v>11</v>
      </c>
      <c r="F89" s="15" t="s">
        <v>42</v>
      </c>
      <c r="G89" s="15" t="s">
        <v>32</v>
      </c>
      <c r="H89" s="78">
        <v>4</v>
      </c>
      <c r="I89" s="78">
        <v>4</v>
      </c>
    </row>
    <row r="90" spans="1:9" s="11" customFormat="1" ht="29.25" customHeight="1">
      <c r="A90" s="31" t="s">
        <v>31</v>
      </c>
      <c r="B90" s="30" t="s">
        <v>387</v>
      </c>
      <c r="C90" s="12" t="s">
        <v>388</v>
      </c>
      <c r="D90" s="31"/>
      <c r="E90" s="31" t="s">
        <v>11</v>
      </c>
      <c r="F90" s="15" t="s">
        <v>42</v>
      </c>
      <c r="G90" s="15" t="s">
        <v>32</v>
      </c>
      <c r="H90" s="78">
        <v>4</v>
      </c>
      <c r="I90" s="78">
        <v>4</v>
      </c>
    </row>
    <row r="91" spans="1:9" s="11" customFormat="1" ht="29.25" customHeight="1">
      <c r="A91" s="15" t="s">
        <v>31</v>
      </c>
      <c r="B91" s="30" t="s">
        <v>389</v>
      </c>
      <c r="C91" s="12" t="s">
        <v>386</v>
      </c>
      <c r="D91" s="31"/>
      <c r="E91" s="31" t="s">
        <v>11</v>
      </c>
      <c r="F91" s="15" t="s">
        <v>42</v>
      </c>
      <c r="G91" s="15" t="s">
        <v>32</v>
      </c>
      <c r="H91" s="78">
        <v>4</v>
      </c>
      <c r="I91" s="78">
        <v>4</v>
      </c>
    </row>
    <row r="92" spans="1:9" s="49" customFormat="1" ht="29.25" customHeight="1">
      <c r="A92" s="31" t="s">
        <v>31</v>
      </c>
      <c r="B92" s="40" t="s">
        <v>28</v>
      </c>
      <c r="C92" s="143"/>
      <c r="D92" s="144"/>
      <c r="E92" s="144"/>
      <c r="F92" s="144"/>
      <c r="G92" s="144"/>
      <c r="H92" s="142">
        <f>SUM(H93:H93)</f>
        <v>0</v>
      </c>
      <c r="I92" s="142">
        <f>SUM(I93:I93)</f>
        <v>4</v>
      </c>
    </row>
    <row r="93" spans="1:9" s="49" customFormat="1" ht="29.25" customHeight="1">
      <c r="A93" s="31" t="s">
        <v>31</v>
      </c>
      <c r="B93" s="145" t="s">
        <v>12</v>
      </c>
      <c r="C93" s="47"/>
      <c r="D93" s="31"/>
      <c r="E93" s="31" t="s">
        <v>11</v>
      </c>
      <c r="F93" s="31"/>
      <c r="G93" s="31" t="s">
        <v>59</v>
      </c>
      <c r="H93" s="31"/>
      <c r="I93" s="78">
        <v>4</v>
      </c>
    </row>
    <row r="94" spans="1:9" s="11" customFormat="1" ht="29.25" customHeight="1">
      <c r="A94" s="31" t="s">
        <v>31</v>
      </c>
      <c r="B94" s="40" t="s">
        <v>13</v>
      </c>
      <c r="C94" s="143"/>
      <c r="D94" s="144"/>
      <c r="E94" s="144"/>
      <c r="F94" s="144"/>
      <c r="G94" s="144"/>
      <c r="H94" s="142">
        <f>SUM(H95:H101)</f>
        <v>0</v>
      </c>
      <c r="I94" s="142">
        <f>SUM(I95:I101)</f>
        <v>28</v>
      </c>
    </row>
    <row r="95" spans="1:9" s="11" customFormat="1" ht="29.25" customHeight="1">
      <c r="A95" s="31" t="s">
        <v>31</v>
      </c>
      <c r="B95" s="30" t="s">
        <v>390</v>
      </c>
      <c r="C95" s="12" t="s">
        <v>391</v>
      </c>
      <c r="D95" s="31"/>
      <c r="E95" s="31" t="s">
        <v>11</v>
      </c>
      <c r="F95" s="31"/>
      <c r="G95" s="29" t="s">
        <v>43</v>
      </c>
      <c r="H95" s="31"/>
      <c r="I95" s="12">
        <v>4</v>
      </c>
    </row>
    <row r="96" spans="1:9" s="11" customFormat="1" ht="29.25" customHeight="1">
      <c r="A96" s="31" t="s">
        <v>31</v>
      </c>
      <c r="B96" s="30" t="s">
        <v>390</v>
      </c>
      <c r="C96" s="12" t="s">
        <v>392</v>
      </c>
      <c r="D96" s="31"/>
      <c r="E96" s="31" t="s">
        <v>11</v>
      </c>
      <c r="F96" s="31"/>
      <c r="G96" s="29" t="s">
        <v>43</v>
      </c>
      <c r="H96" s="31"/>
      <c r="I96" s="12">
        <v>4</v>
      </c>
    </row>
    <row r="97" spans="1:9" s="11" customFormat="1" ht="29.25" customHeight="1">
      <c r="A97" s="31" t="s">
        <v>31</v>
      </c>
      <c r="B97" s="30" t="s">
        <v>393</v>
      </c>
      <c r="C97" s="12" t="s">
        <v>58</v>
      </c>
      <c r="D97" s="31"/>
      <c r="E97" s="31" t="s">
        <v>11</v>
      </c>
      <c r="F97" s="31"/>
      <c r="G97" s="29" t="s">
        <v>43</v>
      </c>
      <c r="H97" s="31"/>
      <c r="I97" s="12">
        <v>4</v>
      </c>
    </row>
    <row r="98" spans="1:9" s="11" customFormat="1" ht="29.25" customHeight="1">
      <c r="A98" s="31" t="s">
        <v>31</v>
      </c>
      <c r="B98" s="30" t="s">
        <v>533</v>
      </c>
      <c r="C98" s="12" t="s">
        <v>394</v>
      </c>
      <c r="D98" s="31"/>
      <c r="E98" s="31" t="s">
        <v>11</v>
      </c>
      <c r="F98" s="31"/>
      <c r="G98" s="29" t="s">
        <v>56</v>
      </c>
      <c r="H98" s="31"/>
      <c r="I98" s="12">
        <v>4</v>
      </c>
    </row>
    <row r="99" spans="1:9" s="11" customFormat="1" ht="29.25" customHeight="1">
      <c r="A99" s="31" t="s">
        <v>31</v>
      </c>
      <c r="B99" s="30" t="s">
        <v>533</v>
      </c>
      <c r="C99" s="12" t="s">
        <v>395</v>
      </c>
      <c r="D99" s="31"/>
      <c r="E99" s="31" t="s">
        <v>11</v>
      </c>
      <c r="F99" s="31"/>
      <c r="G99" s="29" t="s">
        <v>56</v>
      </c>
      <c r="H99" s="31"/>
      <c r="I99" s="12">
        <v>4</v>
      </c>
    </row>
    <row r="100" spans="1:9" s="11" customFormat="1" ht="25.5">
      <c r="A100" s="31" t="s">
        <v>31</v>
      </c>
      <c r="B100" s="30" t="s">
        <v>396</v>
      </c>
      <c r="C100" s="12" t="s">
        <v>397</v>
      </c>
      <c r="D100" s="31"/>
      <c r="E100" s="31" t="s">
        <v>11</v>
      </c>
      <c r="F100" s="31"/>
      <c r="G100" s="29" t="s">
        <v>56</v>
      </c>
      <c r="H100" s="31"/>
      <c r="I100" s="12">
        <v>4</v>
      </c>
    </row>
    <row r="101" spans="1:9" s="11" customFormat="1" ht="25.5">
      <c r="A101" s="31" t="s">
        <v>31</v>
      </c>
      <c r="B101" s="30" t="s">
        <v>396</v>
      </c>
      <c r="C101" s="12" t="s">
        <v>395</v>
      </c>
      <c r="D101" s="31"/>
      <c r="E101" s="31" t="s">
        <v>11</v>
      </c>
      <c r="F101" s="31"/>
      <c r="G101" s="29" t="s">
        <v>56</v>
      </c>
      <c r="H101" s="31"/>
      <c r="I101" s="12">
        <v>4</v>
      </c>
    </row>
    <row r="102" spans="1:9" s="11" customFormat="1" ht="29.25" customHeight="1">
      <c r="A102" s="31" t="s">
        <v>35</v>
      </c>
      <c r="B102" s="22" t="s">
        <v>0</v>
      </c>
      <c r="C102" s="22">
        <v>0</v>
      </c>
      <c r="D102" s="22">
        <v>0</v>
      </c>
      <c r="E102" s="22">
        <v>0</v>
      </c>
      <c r="F102" s="22">
        <v>0</v>
      </c>
      <c r="G102" s="22">
        <v>0</v>
      </c>
      <c r="H102" s="152">
        <f>SUM(H103,H105,H110,H112)</f>
        <v>24</v>
      </c>
      <c r="I102" s="152">
        <f>SUM(I103,I105,I110,I112)</f>
        <v>52</v>
      </c>
    </row>
    <row r="103" spans="1:9" s="11" customFormat="1" ht="29.25" customHeight="1">
      <c r="A103" s="31" t="s">
        <v>35</v>
      </c>
      <c r="B103" s="22" t="s">
        <v>1</v>
      </c>
      <c r="C103" s="22">
        <v>0</v>
      </c>
      <c r="D103" s="22">
        <v>0</v>
      </c>
      <c r="E103" s="22">
        <v>0</v>
      </c>
      <c r="F103" s="22">
        <v>0</v>
      </c>
      <c r="G103" s="22">
        <v>0</v>
      </c>
      <c r="H103" s="25">
        <f>SUM(H104:H104)</f>
        <v>8</v>
      </c>
      <c r="I103" s="25">
        <f>SUM(I104:I104)</f>
        <v>8</v>
      </c>
    </row>
    <row r="104" spans="1:9" s="11" customFormat="1" ht="29.25" customHeight="1">
      <c r="A104" s="31" t="s">
        <v>35</v>
      </c>
      <c r="B104" s="33" t="s">
        <v>399</v>
      </c>
      <c r="C104" s="33" t="s">
        <v>400</v>
      </c>
      <c r="D104" s="151" t="s">
        <v>398</v>
      </c>
      <c r="E104" s="47" t="s">
        <v>222</v>
      </c>
      <c r="F104" s="15" t="s">
        <v>42</v>
      </c>
      <c r="G104" s="15" t="s">
        <v>33</v>
      </c>
      <c r="H104" s="78">
        <v>8</v>
      </c>
      <c r="I104" s="78">
        <v>8</v>
      </c>
    </row>
    <row r="105" spans="1:9" s="49" customFormat="1" ht="29.25" customHeight="1">
      <c r="A105" s="31" t="s">
        <v>35</v>
      </c>
      <c r="B105" s="25" t="s">
        <v>2</v>
      </c>
      <c r="C105" s="147"/>
      <c r="D105" s="144"/>
      <c r="E105" s="47"/>
      <c r="F105" s="15"/>
      <c r="G105" s="15"/>
      <c r="H105" s="40">
        <f>SUM(H106:H109)</f>
        <v>16</v>
      </c>
      <c r="I105" s="40">
        <f>SUM(I106:I109)</f>
        <v>16</v>
      </c>
    </row>
    <row r="106" spans="1:9" s="49" customFormat="1" ht="29.25" customHeight="1">
      <c r="A106" s="31" t="s">
        <v>35</v>
      </c>
      <c r="B106" s="29" t="s">
        <v>401</v>
      </c>
      <c r="C106" s="29" t="s">
        <v>366</v>
      </c>
      <c r="D106" s="144"/>
      <c r="E106" s="31" t="s">
        <v>11</v>
      </c>
      <c r="F106" s="15" t="s">
        <v>42</v>
      </c>
      <c r="G106" s="15" t="s">
        <v>33</v>
      </c>
      <c r="H106" s="78">
        <v>4</v>
      </c>
      <c r="I106" s="78">
        <v>4</v>
      </c>
    </row>
    <row r="107" spans="1:9" s="49" customFormat="1" ht="29.25" customHeight="1">
      <c r="A107" s="31" t="s">
        <v>35</v>
      </c>
      <c r="B107" s="29" t="s">
        <v>402</v>
      </c>
      <c r="C107" s="29" t="s">
        <v>403</v>
      </c>
      <c r="D107" s="144"/>
      <c r="E107" s="31" t="s">
        <v>11</v>
      </c>
      <c r="F107" s="15" t="s">
        <v>42</v>
      </c>
      <c r="G107" s="15" t="s">
        <v>33</v>
      </c>
      <c r="H107" s="78">
        <v>4</v>
      </c>
      <c r="I107" s="78">
        <v>4</v>
      </c>
    </row>
    <row r="108" spans="1:9" s="49" customFormat="1" ht="29.25" customHeight="1">
      <c r="A108" s="31" t="s">
        <v>35</v>
      </c>
      <c r="B108" s="29" t="s">
        <v>402</v>
      </c>
      <c r="C108" s="29" t="s">
        <v>64</v>
      </c>
      <c r="D108" s="144"/>
      <c r="E108" s="31" t="s">
        <v>11</v>
      </c>
      <c r="F108" s="15" t="s">
        <v>42</v>
      </c>
      <c r="G108" s="15" t="s">
        <v>33</v>
      </c>
      <c r="H108" s="78">
        <v>4</v>
      </c>
      <c r="I108" s="78">
        <v>4</v>
      </c>
    </row>
    <row r="109" spans="1:9" s="49" customFormat="1" ht="29.25" customHeight="1">
      <c r="A109" s="31" t="s">
        <v>35</v>
      </c>
      <c r="B109" s="29" t="s">
        <v>402</v>
      </c>
      <c r="C109" s="29" t="s">
        <v>65</v>
      </c>
      <c r="D109" s="144"/>
      <c r="E109" s="31" t="s">
        <v>11</v>
      </c>
      <c r="F109" s="15" t="s">
        <v>42</v>
      </c>
      <c r="G109" s="15" t="s">
        <v>33</v>
      </c>
      <c r="H109" s="78">
        <v>4</v>
      </c>
      <c r="I109" s="78">
        <v>4</v>
      </c>
    </row>
    <row r="110" spans="1:9" s="49" customFormat="1" ht="29.25" customHeight="1">
      <c r="A110" s="31" t="s">
        <v>35</v>
      </c>
      <c r="B110" s="146" t="s">
        <v>28</v>
      </c>
      <c r="C110" s="148"/>
      <c r="D110" s="149"/>
      <c r="E110" s="66"/>
      <c r="F110" s="66"/>
      <c r="G110" s="66"/>
      <c r="H110" s="95">
        <f>SUM(H111:H111)</f>
        <v>0</v>
      </c>
      <c r="I110" s="95">
        <f>SUM(I111:I111)</f>
        <v>4</v>
      </c>
    </row>
    <row r="111" spans="1:9" s="49" customFormat="1" ht="29.25" customHeight="1">
      <c r="A111" s="31" t="s">
        <v>35</v>
      </c>
      <c r="B111" s="145" t="s">
        <v>12</v>
      </c>
      <c r="C111" s="47"/>
      <c r="D111" s="31"/>
      <c r="E111" s="31" t="s">
        <v>11</v>
      </c>
      <c r="F111" s="31"/>
      <c r="G111" s="12" t="s">
        <v>404</v>
      </c>
      <c r="H111" s="31"/>
      <c r="I111" s="78">
        <v>4</v>
      </c>
    </row>
    <row r="112" spans="1:9" s="11" customFormat="1" ht="12.75">
      <c r="A112" s="31" t="s">
        <v>35</v>
      </c>
      <c r="B112" s="40" t="s">
        <v>13</v>
      </c>
      <c r="C112" s="143"/>
      <c r="D112" s="144"/>
      <c r="E112" s="144"/>
      <c r="F112" s="144"/>
      <c r="G112" s="144"/>
      <c r="H112" s="150">
        <f>SUM(H113:H118)</f>
        <v>0</v>
      </c>
      <c r="I112" s="150">
        <f>SUM(I113:I118)</f>
        <v>24</v>
      </c>
    </row>
    <row r="113" spans="1:9" s="11" customFormat="1" ht="25.5">
      <c r="A113" s="31" t="s">
        <v>35</v>
      </c>
      <c r="B113" s="29" t="s">
        <v>405</v>
      </c>
      <c r="C113" s="29" t="s">
        <v>397</v>
      </c>
      <c r="D113" s="31"/>
      <c r="E113" s="31" t="s">
        <v>11</v>
      </c>
      <c r="F113" s="31"/>
      <c r="G113" s="12" t="s">
        <v>404</v>
      </c>
      <c r="H113" s="31"/>
      <c r="I113" s="12">
        <v>4</v>
      </c>
    </row>
    <row r="114" spans="1:9" s="11" customFormat="1" ht="25.5">
      <c r="A114" s="31" t="s">
        <v>35</v>
      </c>
      <c r="B114" s="29" t="s">
        <v>405</v>
      </c>
      <c r="C114" s="29" t="s">
        <v>406</v>
      </c>
      <c r="D114" s="31"/>
      <c r="E114" s="31" t="s">
        <v>11</v>
      </c>
      <c r="F114" s="31"/>
      <c r="G114" s="12" t="s">
        <v>404</v>
      </c>
      <c r="H114" s="31"/>
      <c r="I114" s="12">
        <v>4</v>
      </c>
    </row>
    <row r="115" spans="1:9" s="11" customFormat="1" ht="25.5">
      <c r="A115" s="31" t="s">
        <v>35</v>
      </c>
      <c r="B115" s="29" t="s">
        <v>57</v>
      </c>
      <c r="C115" s="29" t="s">
        <v>394</v>
      </c>
      <c r="D115" s="31"/>
      <c r="E115" s="31" t="s">
        <v>11</v>
      </c>
      <c r="F115" s="31"/>
      <c r="G115" s="12" t="s">
        <v>404</v>
      </c>
      <c r="H115" s="31"/>
      <c r="I115" s="12">
        <v>4</v>
      </c>
    </row>
    <row r="116" spans="1:9" s="11" customFormat="1" ht="25.5">
      <c r="A116" s="31" t="s">
        <v>35</v>
      </c>
      <c r="B116" s="29" t="s">
        <v>57</v>
      </c>
      <c r="C116" s="29" t="s">
        <v>407</v>
      </c>
      <c r="D116" s="31"/>
      <c r="E116" s="31" t="s">
        <v>11</v>
      </c>
      <c r="F116" s="31"/>
      <c r="G116" s="12" t="s">
        <v>404</v>
      </c>
      <c r="H116" s="31"/>
      <c r="I116" s="12">
        <v>4</v>
      </c>
    </row>
    <row r="117" spans="1:9" s="11" customFormat="1" ht="25.5">
      <c r="A117" s="31" t="s">
        <v>35</v>
      </c>
      <c r="B117" s="29" t="s">
        <v>408</v>
      </c>
      <c r="C117" s="29" t="s">
        <v>394</v>
      </c>
      <c r="D117" s="31"/>
      <c r="E117" s="31" t="s">
        <v>11</v>
      </c>
      <c r="F117" s="31"/>
      <c r="G117" s="12" t="s">
        <v>404</v>
      </c>
      <c r="H117" s="31"/>
      <c r="I117" s="12">
        <v>4</v>
      </c>
    </row>
    <row r="118" spans="1:9" s="11" customFormat="1" ht="25.5">
      <c r="A118" s="184" t="s">
        <v>35</v>
      </c>
      <c r="B118" s="185" t="s">
        <v>408</v>
      </c>
      <c r="C118" s="185" t="s">
        <v>409</v>
      </c>
      <c r="D118" s="184"/>
      <c r="E118" s="184" t="s">
        <v>11</v>
      </c>
      <c r="F118" s="184"/>
      <c r="G118" s="75" t="s">
        <v>404</v>
      </c>
      <c r="H118" s="184"/>
      <c r="I118" s="75">
        <v>4</v>
      </c>
    </row>
    <row r="119" spans="1:9" s="38" customFormat="1" ht="12.75">
      <c r="A119" s="167" t="s">
        <v>39</v>
      </c>
      <c r="B119" s="22" t="s">
        <v>0</v>
      </c>
      <c r="C119" s="22">
        <v>0</v>
      </c>
      <c r="D119" s="22">
        <v>0</v>
      </c>
      <c r="E119" s="22">
        <v>0</v>
      </c>
      <c r="F119" s="22">
        <v>0</v>
      </c>
      <c r="G119" s="22">
        <v>0</v>
      </c>
      <c r="H119" s="25">
        <f>H120+H129+H160</f>
        <v>320</v>
      </c>
      <c r="I119" s="25">
        <f>I120+I129+I160</f>
        <v>312</v>
      </c>
    </row>
    <row r="120" spans="1:9" s="38" customFormat="1" ht="12.75">
      <c r="A120" s="167" t="s">
        <v>39</v>
      </c>
      <c r="B120" s="22" t="s">
        <v>1</v>
      </c>
      <c r="C120" s="22">
        <v>0</v>
      </c>
      <c r="D120" s="22">
        <v>0</v>
      </c>
      <c r="E120" s="22">
        <v>0</v>
      </c>
      <c r="F120" s="22">
        <v>0</v>
      </c>
      <c r="G120" s="22">
        <v>0</v>
      </c>
      <c r="H120" s="25">
        <f>SUM(H121:H128)</f>
        <v>76</v>
      </c>
      <c r="I120" s="25">
        <f>SUM(I121:I128)</f>
        <v>76</v>
      </c>
    </row>
    <row r="121" spans="1:9" s="38" customFormat="1" ht="38.25">
      <c r="A121" s="15" t="s">
        <v>39</v>
      </c>
      <c r="B121" s="145" t="s">
        <v>412</v>
      </c>
      <c r="C121" s="15" t="s">
        <v>413</v>
      </c>
      <c r="D121" s="165" t="s">
        <v>417</v>
      </c>
      <c r="E121" s="81" t="s">
        <v>308</v>
      </c>
      <c r="F121" s="15" t="s">
        <v>463</v>
      </c>
      <c r="G121" s="15" t="s">
        <v>464</v>
      </c>
      <c r="H121" s="15">
        <v>8</v>
      </c>
      <c r="I121" s="15">
        <v>8</v>
      </c>
    </row>
    <row r="122" spans="1:9" s="38" customFormat="1" ht="38.25">
      <c r="A122" s="15" t="s">
        <v>39</v>
      </c>
      <c r="B122" s="145" t="s">
        <v>412</v>
      </c>
      <c r="C122" s="15" t="s">
        <v>414</v>
      </c>
      <c r="D122" s="165" t="s">
        <v>417</v>
      </c>
      <c r="E122" s="81" t="s">
        <v>308</v>
      </c>
      <c r="F122" s="15" t="s">
        <v>463</v>
      </c>
      <c r="G122" s="15" t="s">
        <v>464</v>
      </c>
      <c r="H122" s="15">
        <v>12</v>
      </c>
      <c r="I122" s="15">
        <v>12</v>
      </c>
    </row>
    <row r="123" spans="1:9" s="38" customFormat="1" ht="38.25">
      <c r="A123" s="15" t="s">
        <v>39</v>
      </c>
      <c r="B123" s="145" t="s">
        <v>412</v>
      </c>
      <c r="C123" s="15" t="s">
        <v>415</v>
      </c>
      <c r="D123" s="165" t="s">
        <v>417</v>
      </c>
      <c r="E123" s="81" t="s">
        <v>308</v>
      </c>
      <c r="F123" s="15" t="s">
        <v>463</v>
      </c>
      <c r="G123" s="15" t="s">
        <v>464</v>
      </c>
      <c r="H123" s="15">
        <v>10</v>
      </c>
      <c r="I123" s="15">
        <v>10</v>
      </c>
    </row>
    <row r="124" spans="1:9" s="189" customFormat="1" ht="38.25">
      <c r="A124" s="188"/>
      <c r="B124" s="145" t="s">
        <v>412</v>
      </c>
      <c r="C124" s="15" t="s">
        <v>416</v>
      </c>
      <c r="D124" s="165" t="s">
        <v>417</v>
      </c>
      <c r="E124" s="81" t="s">
        <v>308</v>
      </c>
      <c r="F124" s="15" t="s">
        <v>463</v>
      </c>
      <c r="G124" s="15" t="s">
        <v>464</v>
      </c>
      <c r="H124" s="15">
        <v>8</v>
      </c>
      <c r="I124" s="15">
        <v>8</v>
      </c>
    </row>
    <row r="125" spans="1:9" s="38" customFormat="1" ht="38.25">
      <c r="A125" s="15" t="s">
        <v>39</v>
      </c>
      <c r="B125" s="145" t="s">
        <v>412</v>
      </c>
      <c r="C125" s="15" t="s">
        <v>26</v>
      </c>
      <c r="D125" s="165" t="s">
        <v>417</v>
      </c>
      <c r="E125" s="81" t="s">
        <v>308</v>
      </c>
      <c r="F125" s="15" t="s">
        <v>463</v>
      </c>
      <c r="G125" s="15" t="s">
        <v>464</v>
      </c>
      <c r="H125" s="15">
        <v>10</v>
      </c>
      <c r="I125" s="15">
        <v>10</v>
      </c>
    </row>
    <row r="126" spans="1:9" s="38" customFormat="1" ht="38.25">
      <c r="A126" s="15" t="s">
        <v>39</v>
      </c>
      <c r="B126" s="145" t="s">
        <v>412</v>
      </c>
      <c r="C126" s="15" t="s">
        <v>26</v>
      </c>
      <c r="D126" s="165" t="s">
        <v>417</v>
      </c>
      <c r="E126" s="81" t="s">
        <v>308</v>
      </c>
      <c r="F126" s="15" t="s">
        <v>463</v>
      </c>
      <c r="G126" s="15" t="s">
        <v>464</v>
      </c>
      <c r="H126" s="15">
        <v>10</v>
      </c>
      <c r="I126" s="15">
        <v>10</v>
      </c>
    </row>
    <row r="127" spans="1:9" s="38" customFormat="1" ht="38.25">
      <c r="A127" s="15" t="s">
        <v>39</v>
      </c>
      <c r="B127" s="145" t="s">
        <v>412</v>
      </c>
      <c r="C127" s="15" t="s">
        <v>26</v>
      </c>
      <c r="D127" s="165" t="s">
        <v>417</v>
      </c>
      <c r="E127" s="81" t="s">
        <v>308</v>
      </c>
      <c r="F127" s="15" t="s">
        <v>463</v>
      </c>
      <c r="G127" s="15" t="s">
        <v>464</v>
      </c>
      <c r="H127" s="15">
        <v>10</v>
      </c>
      <c r="I127" s="15">
        <v>10</v>
      </c>
    </row>
    <row r="128" spans="1:9" s="38" customFormat="1" ht="38.25">
      <c r="A128" s="15" t="s">
        <v>39</v>
      </c>
      <c r="B128" s="145" t="s">
        <v>418</v>
      </c>
      <c r="C128" s="15" t="s">
        <v>419</v>
      </c>
      <c r="D128" s="165" t="s">
        <v>420</v>
      </c>
      <c r="E128" s="81" t="s">
        <v>421</v>
      </c>
      <c r="F128" s="15" t="s">
        <v>463</v>
      </c>
      <c r="G128" s="15" t="s">
        <v>464</v>
      </c>
      <c r="H128" s="15">
        <v>8</v>
      </c>
      <c r="I128" s="15">
        <v>8</v>
      </c>
    </row>
    <row r="129" spans="1:9" s="193" customFormat="1" ht="12.75">
      <c r="A129" s="167" t="s">
        <v>39</v>
      </c>
      <c r="B129" s="190" t="s">
        <v>2</v>
      </c>
      <c r="C129" s="191"/>
      <c r="D129" s="192"/>
      <c r="E129" s="192"/>
      <c r="F129" s="192"/>
      <c r="G129" s="192"/>
      <c r="H129" s="25">
        <f>SUM(H130:H159)</f>
        <v>244</v>
      </c>
      <c r="I129" s="25">
        <f>SUM(I130:I159)</f>
        <v>232</v>
      </c>
    </row>
    <row r="130" spans="1:8" s="38" customFormat="1" ht="25.5">
      <c r="A130" s="38" t="s">
        <v>39</v>
      </c>
      <c r="B130" s="86" t="s">
        <v>422</v>
      </c>
      <c r="C130" s="38" t="s">
        <v>423</v>
      </c>
      <c r="D130" s="153" t="s">
        <v>424</v>
      </c>
      <c r="E130" s="154">
        <v>40483</v>
      </c>
      <c r="F130" s="35" t="s">
        <v>41</v>
      </c>
      <c r="H130" s="35">
        <v>16</v>
      </c>
    </row>
    <row r="131" spans="1:9" s="38" customFormat="1" ht="38.25">
      <c r="A131" s="38" t="s">
        <v>39</v>
      </c>
      <c r="B131" s="199" t="s">
        <v>481</v>
      </c>
      <c r="C131" s="16" t="s">
        <v>482</v>
      </c>
      <c r="D131" s="203" t="s">
        <v>523</v>
      </c>
      <c r="E131" s="47" t="s">
        <v>11</v>
      </c>
      <c r="F131" s="15" t="s">
        <v>463</v>
      </c>
      <c r="G131" s="15" t="s">
        <v>464</v>
      </c>
      <c r="H131" s="16">
        <v>8</v>
      </c>
      <c r="I131" s="16">
        <v>8</v>
      </c>
    </row>
    <row r="132" spans="1:9" s="38" customFormat="1" ht="38.25">
      <c r="A132" s="38" t="s">
        <v>39</v>
      </c>
      <c r="B132" s="199" t="s">
        <v>483</v>
      </c>
      <c r="C132" s="16" t="s">
        <v>484</v>
      </c>
      <c r="D132" s="203" t="s">
        <v>524</v>
      </c>
      <c r="E132" s="47" t="s">
        <v>11</v>
      </c>
      <c r="F132" s="15" t="s">
        <v>463</v>
      </c>
      <c r="G132" s="15" t="s">
        <v>464</v>
      </c>
      <c r="H132" s="16">
        <v>8</v>
      </c>
      <c r="I132" s="16">
        <v>8</v>
      </c>
    </row>
    <row r="133" spans="1:9" s="38" customFormat="1" ht="38.25">
      <c r="A133" s="38" t="s">
        <v>39</v>
      </c>
      <c r="B133" s="199" t="s">
        <v>485</v>
      </c>
      <c r="C133" s="200"/>
      <c r="D133" s="203" t="s">
        <v>525</v>
      </c>
      <c r="E133" s="47" t="s">
        <v>11</v>
      </c>
      <c r="F133" s="15" t="s">
        <v>463</v>
      </c>
      <c r="G133" s="15" t="s">
        <v>464</v>
      </c>
      <c r="H133" s="16">
        <v>12</v>
      </c>
      <c r="I133" s="16">
        <v>16</v>
      </c>
    </row>
    <row r="134" spans="1:9" s="38" customFormat="1" ht="38.25">
      <c r="A134" s="38" t="s">
        <v>39</v>
      </c>
      <c r="B134" s="199" t="s">
        <v>486</v>
      </c>
      <c r="C134" s="16" t="s">
        <v>487</v>
      </c>
      <c r="D134" s="203" t="s">
        <v>526</v>
      </c>
      <c r="E134" s="47" t="s">
        <v>11</v>
      </c>
      <c r="F134" s="15" t="s">
        <v>463</v>
      </c>
      <c r="G134" s="15" t="s">
        <v>464</v>
      </c>
      <c r="H134" s="16">
        <v>8</v>
      </c>
      <c r="I134" s="16">
        <v>8</v>
      </c>
    </row>
    <row r="135" spans="1:9" s="38" customFormat="1" ht="38.25">
      <c r="A135" s="38" t="s">
        <v>39</v>
      </c>
      <c r="B135" s="199" t="s">
        <v>488</v>
      </c>
      <c r="C135" s="16" t="s">
        <v>489</v>
      </c>
      <c r="D135" s="203" t="s">
        <v>527</v>
      </c>
      <c r="E135" s="47" t="s">
        <v>11</v>
      </c>
      <c r="F135" s="15" t="s">
        <v>463</v>
      </c>
      <c r="G135" s="15" t="s">
        <v>464</v>
      </c>
      <c r="H135" s="16">
        <v>8</v>
      </c>
      <c r="I135" s="16">
        <v>8</v>
      </c>
    </row>
    <row r="136" spans="1:9" s="38" customFormat="1" ht="38.25">
      <c r="A136" s="38" t="s">
        <v>39</v>
      </c>
      <c r="B136" s="199" t="s">
        <v>490</v>
      </c>
      <c r="C136" s="16" t="s">
        <v>491</v>
      </c>
      <c r="D136" s="203" t="s">
        <v>528</v>
      </c>
      <c r="E136" s="47" t="s">
        <v>11</v>
      </c>
      <c r="F136" s="15" t="s">
        <v>463</v>
      </c>
      <c r="G136" s="15" t="s">
        <v>464</v>
      </c>
      <c r="H136" s="16">
        <v>8</v>
      </c>
      <c r="I136" s="16">
        <v>8</v>
      </c>
    </row>
    <row r="137" spans="1:9" s="38" customFormat="1" ht="38.25">
      <c r="A137" s="38" t="s">
        <v>39</v>
      </c>
      <c r="B137" s="199" t="s">
        <v>492</v>
      </c>
      <c r="C137" s="16" t="s">
        <v>493</v>
      </c>
      <c r="D137" s="203" t="s">
        <v>529</v>
      </c>
      <c r="E137" s="47" t="s">
        <v>11</v>
      </c>
      <c r="F137" s="15" t="s">
        <v>463</v>
      </c>
      <c r="G137" s="15" t="s">
        <v>464</v>
      </c>
      <c r="H137" s="16">
        <v>8</v>
      </c>
      <c r="I137" s="16">
        <v>8</v>
      </c>
    </row>
    <row r="138" spans="1:9" s="38" customFormat="1" ht="38.25">
      <c r="A138" s="38" t="s">
        <v>39</v>
      </c>
      <c r="B138" s="199" t="s">
        <v>494</v>
      </c>
      <c r="C138" s="16" t="s">
        <v>495</v>
      </c>
      <c r="D138" s="203" t="s">
        <v>530</v>
      </c>
      <c r="E138" s="47" t="s">
        <v>11</v>
      </c>
      <c r="F138" s="15" t="s">
        <v>463</v>
      </c>
      <c r="G138" s="15" t="s">
        <v>464</v>
      </c>
      <c r="H138" s="16">
        <v>8</v>
      </c>
      <c r="I138" s="16">
        <v>8</v>
      </c>
    </row>
    <row r="139" spans="1:9" s="38" customFormat="1" ht="38.25">
      <c r="A139" s="38" t="s">
        <v>39</v>
      </c>
      <c r="B139" s="199" t="s">
        <v>496</v>
      </c>
      <c r="C139" s="16" t="s">
        <v>497</v>
      </c>
      <c r="D139" s="203" t="s">
        <v>531</v>
      </c>
      <c r="E139" s="47" t="s">
        <v>11</v>
      </c>
      <c r="F139" s="15" t="s">
        <v>463</v>
      </c>
      <c r="G139" s="15" t="s">
        <v>464</v>
      </c>
      <c r="H139" s="16">
        <v>8</v>
      </c>
      <c r="I139" s="16">
        <v>8</v>
      </c>
    </row>
    <row r="140" spans="1:9" s="38" customFormat="1" ht="38.25">
      <c r="A140" s="38" t="s">
        <v>39</v>
      </c>
      <c r="B140" s="199" t="s">
        <v>498</v>
      </c>
      <c r="C140" s="16" t="s">
        <v>499</v>
      </c>
      <c r="D140" s="203" t="s">
        <v>532</v>
      </c>
      <c r="E140" s="47" t="s">
        <v>11</v>
      </c>
      <c r="F140" s="15" t="s">
        <v>463</v>
      </c>
      <c r="G140" s="15" t="s">
        <v>464</v>
      </c>
      <c r="H140" s="16">
        <v>8</v>
      </c>
      <c r="I140" s="16">
        <v>8</v>
      </c>
    </row>
    <row r="141" spans="1:9" s="38" customFormat="1" ht="38.25">
      <c r="A141" s="38" t="s">
        <v>39</v>
      </c>
      <c r="B141" s="201" t="s">
        <v>500</v>
      </c>
      <c r="C141" s="202" t="s">
        <v>53</v>
      </c>
      <c r="D141" s="153"/>
      <c r="E141" s="47" t="s">
        <v>11</v>
      </c>
      <c r="F141" s="15" t="s">
        <v>463</v>
      </c>
      <c r="G141" s="15" t="s">
        <v>464</v>
      </c>
      <c r="H141" s="16">
        <v>8</v>
      </c>
      <c r="I141" s="16">
        <v>8</v>
      </c>
    </row>
    <row r="142" spans="1:9" s="38" customFormat="1" ht="38.25">
      <c r="A142" s="38" t="s">
        <v>39</v>
      </c>
      <c r="B142" s="199" t="s">
        <v>501</v>
      </c>
      <c r="C142" s="65" t="s">
        <v>502</v>
      </c>
      <c r="D142" s="153"/>
      <c r="E142" s="47" t="s">
        <v>11</v>
      </c>
      <c r="F142" s="15" t="s">
        <v>463</v>
      </c>
      <c r="G142" s="15" t="s">
        <v>464</v>
      </c>
      <c r="H142" s="16">
        <v>8</v>
      </c>
      <c r="I142" s="16">
        <v>8</v>
      </c>
    </row>
    <row r="143" spans="1:9" s="38" customFormat="1" ht="38.25">
      <c r="A143" s="38" t="s">
        <v>39</v>
      </c>
      <c r="B143" s="199" t="s">
        <v>501</v>
      </c>
      <c r="C143" s="65" t="s">
        <v>503</v>
      </c>
      <c r="D143" s="153"/>
      <c r="E143" s="47" t="s">
        <v>11</v>
      </c>
      <c r="F143" s="15" t="s">
        <v>463</v>
      </c>
      <c r="G143" s="15" t="s">
        <v>464</v>
      </c>
      <c r="H143" s="16">
        <v>8</v>
      </c>
      <c r="I143" s="16">
        <v>8</v>
      </c>
    </row>
    <row r="144" spans="1:9" s="38" customFormat="1" ht="38.25">
      <c r="A144" s="38" t="s">
        <v>39</v>
      </c>
      <c r="B144" s="199" t="s">
        <v>501</v>
      </c>
      <c r="C144" s="65" t="s">
        <v>504</v>
      </c>
      <c r="D144" s="153"/>
      <c r="E144" s="47" t="s">
        <v>11</v>
      </c>
      <c r="F144" s="15" t="s">
        <v>463</v>
      </c>
      <c r="G144" s="15" t="s">
        <v>464</v>
      </c>
      <c r="H144" s="16">
        <v>16</v>
      </c>
      <c r="I144" s="16">
        <v>16</v>
      </c>
    </row>
    <row r="145" spans="1:9" s="38" customFormat="1" ht="38.25">
      <c r="A145" s="38" t="s">
        <v>39</v>
      </c>
      <c r="B145" s="199" t="s">
        <v>501</v>
      </c>
      <c r="C145" s="65" t="s">
        <v>505</v>
      </c>
      <c r="D145" s="153"/>
      <c r="E145" s="47" t="s">
        <v>11</v>
      </c>
      <c r="F145" s="15" t="s">
        <v>463</v>
      </c>
      <c r="G145" s="15" t="s">
        <v>464</v>
      </c>
      <c r="H145" s="16">
        <v>8</v>
      </c>
      <c r="I145" s="16">
        <v>8</v>
      </c>
    </row>
    <row r="146" spans="1:9" s="38" customFormat="1" ht="38.25">
      <c r="A146" s="38" t="s">
        <v>39</v>
      </c>
      <c r="B146" s="199" t="s">
        <v>501</v>
      </c>
      <c r="C146" s="65" t="s">
        <v>506</v>
      </c>
      <c r="D146" s="153"/>
      <c r="E146" s="47" t="s">
        <v>11</v>
      </c>
      <c r="F146" s="15" t="s">
        <v>463</v>
      </c>
      <c r="G146" s="15" t="s">
        <v>464</v>
      </c>
      <c r="H146" s="16">
        <v>16</v>
      </c>
      <c r="I146" s="16">
        <v>16</v>
      </c>
    </row>
    <row r="147" spans="1:9" s="38" customFormat="1" ht="38.25">
      <c r="A147" s="38" t="s">
        <v>39</v>
      </c>
      <c r="B147" s="199" t="s">
        <v>501</v>
      </c>
      <c r="C147" s="65" t="s">
        <v>507</v>
      </c>
      <c r="D147" s="153"/>
      <c r="E147" s="47" t="s">
        <v>11</v>
      </c>
      <c r="F147" s="15" t="s">
        <v>463</v>
      </c>
      <c r="G147" s="15" t="s">
        <v>464</v>
      </c>
      <c r="H147" s="16">
        <v>8</v>
      </c>
      <c r="I147" s="16">
        <v>8</v>
      </c>
    </row>
    <row r="148" spans="1:9" s="38" customFormat="1" ht="38.25">
      <c r="A148" s="38" t="s">
        <v>39</v>
      </c>
      <c r="B148" s="199" t="s">
        <v>508</v>
      </c>
      <c r="C148" s="65" t="s">
        <v>509</v>
      </c>
      <c r="D148" s="153"/>
      <c r="E148" s="47" t="s">
        <v>11</v>
      </c>
      <c r="F148" s="15" t="s">
        <v>463</v>
      </c>
      <c r="G148" s="15" t="s">
        <v>464</v>
      </c>
      <c r="H148" s="16">
        <v>8</v>
      </c>
      <c r="I148" s="16">
        <v>8</v>
      </c>
    </row>
    <row r="149" spans="1:9" s="38" customFormat="1" ht="38.25">
      <c r="A149" s="38" t="s">
        <v>39</v>
      </c>
      <c r="B149" s="199" t="s">
        <v>501</v>
      </c>
      <c r="C149" s="65" t="s">
        <v>503</v>
      </c>
      <c r="D149" s="153"/>
      <c r="E149" s="47" t="s">
        <v>11</v>
      </c>
      <c r="F149" s="15" t="s">
        <v>463</v>
      </c>
      <c r="G149" s="15" t="s">
        <v>464</v>
      </c>
      <c r="H149" s="16">
        <v>8</v>
      </c>
      <c r="I149" s="16">
        <v>8</v>
      </c>
    </row>
    <row r="150" spans="1:9" s="38" customFormat="1" ht="38.25">
      <c r="A150" s="38" t="s">
        <v>39</v>
      </c>
      <c r="B150" s="199" t="s">
        <v>501</v>
      </c>
      <c r="C150" s="65" t="s">
        <v>510</v>
      </c>
      <c r="D150" s="153"/>
      <c r="E150" s="47" t="s">
        <v>11</v>
      </c>
      <c r="F150" s="15" t="s">
        <v>463</v>
      </c>
      <c r="G150" s="15" t="s">
        <v>464</v>
      </c>
      <c r="H150" s="16">
        <v>8</v>
      </c>
      <c r="I150" s="16">
        <v>8</v>
      </c>
    </row>
    <row r="151" spans="1:9" s="38" customFormat="1" ht="38.25">
      <c r="A151" s="38" t="s">
        <v>39</v>
      </c>
      <c r="B151" s="199" t="s">
        <v>501</v>
      </c>
      <c r="C151" s="65" t="s">
        <v>511</v>
      </c>
      <c r="D151" s="153"/>
      <c r="E151" s="47" t="s">
        <v>11</v>
      </c>
      <c r="F151" s="15" t="s">
        <v>463</v>
      </c>
      <c r="G151" s="15" t="s">
        <v>464</v>
      </c>
      <c r="H151" s="16">
        <v>8</v>
      </c>
      <c r="I151" s="16">
        <v>8</v>
      </c>
    </row>
    <row r="152" spans="1:9" s="38" customFormat="1" ht="38.25">
      <c r="A152" s="38" t="s">
        <v>39</v>
      </c>
      <c r="B152" s="199" t="s">
        <v>501</v>
      </c>
      <c r="C152" s="65" t="s">
        <v>512</v>
      </c>
      <c r="D152" s="153"/>
      <c r="E152" s="47" t="s">
        <v>11</v>
      </c>
      <c r="F152" s="15" t="s">
        <v>463</v>
      </c>
      <c r="G152" s="15" t="s">
        <v>464</v>
      </c>
      <c r="H152" s="16">
        <v>8</v>
      </c>
      <c r="I152" s="16">
        <v>8</v>
      </c>
    </row>
    <row r="153" spans="1:9" s="38" customFormat="1" ht="38.25">
      <c r="A153" s="38" t="s">
        <v>39</v>
      </c>
      <c r="B153" s="199" t="s">
        <v>501</v>
      </c>
      <c r="C153" s="65" t="s">
        <v>513</v>
      </c>
      <c r="D153" s="153"/>
      <c r="E153" s="47" t="s">
        <v>11</v>
      </c>
      <c r="F153" s="15" t="s">
        <v>463</v>
      </c>
      <c r="G153" s="15" t="s">
        <v>464</v>
      </c>
      <c r="H153" s="16">
        <v>8</v>
      </c>
      <c r="I153" s="16">
        <v>8</v>
      </c>
    </row>
    <row r="154" spans="1:9" s="38" customFormat="1" ht="38.25">
      <c r="A154" s="38" t="s">
        <v>39</v>
      </c>
      <c r="B154"/>
      <c r="C154" s="35" t="s">
        <v>514</v>
      </c>
      <c r="D154" s="153"/>
      <c r="E154" s="47" t="s">
        <v>11</v>
      </c>
      <c r="F154" s="15" t="s">
        <v>463</v>
      </c>
      <c r="G154" s="15" t="s">
        <v>464</v>
      </c>
      <c r="H154" s="35">
        <v>4</v>
      </c>
      <c r="I154" s="38">
        <v>4</v>
      </c>
    </row>
    <row r="155" spans="1:9" s="38" customFormat="1" ht="38.25">
      <c r="A155" s="38" t="s">
        <v>39</v>
      </c>
      <c r="B155" s="201" t="s">
        <v>515</v>
      </c>
      <c r="C155" s="35" t="s">
        <v>516</v>
      </c>
      <c r="D155" s="153"/>
      <c r="E155" s="47" t="s">
        <v>11</v>
      </c>
      <c r="F155" s="15" t="s">
        <v>463</v>
      </c>
      <c r="G155" s="15" t="s">
        <v>464</v>
      </c>
      <c r="H155" s="35">
        <v>4</v>
      </c>
      <c r="I155" s="38">
        <v>4</v>
      </c>
    </row>
    <row r="156" spans="1:9" s="38" customFormat="1" ht="38.25">
      <c r="A156" s="38" t="s">
        <v>39</v>
      </c>
      <c r="B156" s="201" t="s">
        <v>517</v>
      </c>
      <c r="C156" s="35" t="s">
        <v>518</v>
      </c>
      <c r="D156" s="153"/>
      <c r="E156" s="47" t="s">
        <v>11</v>
      </c>
      <c r="F156" s="15" t="s">
        <v>463</v>
      </c>
      <c r="G156" s="15" t="s">
        <v>464</v>
      </c>
      <c r="H156" s="35">
        <v>4</v>
      </c>
      <c r="I156" s="38">
        <v>4</v>
      </c>
    </row>
    <row r="157" spans="1:9" s="38" customFormat="1" ht="38.25">
      <c r="A157" s="38" t="s">
        <v>39</v>
      </c>
      <c r="B157" s="201" t="s">
        <v>461</v>
      </c>
      <c r="C157" s="35" t="s">
        <v>519</v>
      </c>
      <c r="D157" s="153"/>
      <c r="E157" s="47" t="s">
        <v>11</v>
      </c>
      <c r="F157" s="15" t="s">
        <v>463</v>
      </c>
      <c r="G157" s="15" t="s">
        <v>464</v>
      </c>
      <c r="H157" s="35">
        <v>4</v>
      </c>
      <c r="I157" s="38">
        <v>4</v>
      </c>
    </row>
    <row r="158" spans="1:9" s="38" customFormat="1" ht="38.25">
      <c r="A158" s="38" t="s">
        <v>39</v>
      </c>
      <c r="B158" s="201" t="s">
        <v>520</v>
      </c>
      <c r="C158" s="35" t="s">
        <v>521</v>
      </c>
      <c r="D158" s="153"/>
      <c r="E158" s="47" t="s">
        <v>11</v>
      </c>
      <c r="F158" s="15" t="s">
        <v>463</v>
      </c>
      <c r="G158" s="15" t="s">
        <v>464</v>
      </c>
      <c r="H158" s="35">
        <v>4</v>
      </c>
      <c r="I158" s="38">
        <v>4</v>
      </c>
    </row>
    <row r="159" spans="1:9" s="167" customFormat="1" ht="26.25" customHeight="1">
      <c r="A159" s="38" t="s">
        <v>39</v>
      </c>
      <c r="B159" s="201" t="s">
        <v>462</v>
      </c>
      <c r="C159" s="35" t="s">
        <v>522</v>
      </c>
      <c r="D159" s="153"/>
      <c r="E159" s="47" t="s">
        <v>11</v>
      </c>
      <c r="F159" s="15" t="s">
        <v>463</v>
      </c>
      <c r="G159" s="15" t="s">
        <v>464</v>
      </c>
      <c r="H159" s="35">
        <v>4</v>
      </c>
      <c r="I159" s="38">
        <v>4</v>
      </c>
    </row>
    <row r="160" spans="1:9" s="194" customFormat="1" ht="26.25" customHeight="1">
      <c r="A160" s="47" t="s">
        <v>39</v>
      </c>
      <c r="B160" s="40" t="s">
        <v>28</v>
      </c>
      <c r="C160" s="148"/>
      <c r="D160" s="70"/>
      <c r="E160" s="66"/>
      <c r="F160" s="66"/>
      <c r="G160" s="66"/>
      <c r="H160" s="40">
        <f>SUM(H161:H161)</f>
        <v>0</v>
      </c>
      <c r="I160" s="40">
        <f>SUM(I161:I161)</f>
        <v>4</v>
      </c>
    </row>
    <row r="161" spans="1:9" s="140" customFormat="1" ht="26.25" customHeight="1">
      <c r="A161" s="181" t="s">
        <v>39</v>
      </c>
      <c r="B161" s="145" t="s">
        <v>47</v>
      </c>
      <c r="C161" s="168"/>
      <c r="D161" s="169"/>
      <c r="E161" s="157"/>
      <c r="F161" s="157"/>
      <c r="G161" s="157"/>
      <c r="H161" s="78"/>
      <c r="I161" s="78">
        <v>4</v>
      </c>
    </row>
    <row r="162" spans="1:9" s="11" customFormat="1" ht="12.75">
      <c r="A162" s="186" t="s">
        <v>34</v>
      </c>
      <c r="B162" s="171" t="s">
        <v>0</v>
      </c>
      <c r="C162" s="171">
        <v>0</v>
      </c>
      <c r="D162" s="171">
        <v>0</v>
      </c>
      <c r="E162" s="171">
        <v>0</v>
      </c>
      <c r="F162" s="171">
        <v>0</v>
      </c>
      <c r="G162" s="171">
        <v>0</v>
      </c>
      <c r="H162" s="187">
        <f>H163+H167+H171</f>
        <v>40</v>
      </c>
      <c r="I162" s="187">
        <f>I163+I167+I171</f>
        <v>36</v>
      </c>
    </row>
    <row r="163" spans="1:9" s="11" customFormat="1" ht="12.75">
      <c r="A163" s="167" t="s">
        <v>34</v>
      </c>
      <c r="B163" s="22" t="s">
        <v>1</v>
      </c>
      <c r="C163" s="22">
        <v>0</v>
      </c>
      <c r="D163" s="22">
        <v>0</v>
      </c>
      <c r="E163" s="22">
        <v>0</v>
      </c>
      <c r="F163" s="22">
        <v>0</v>
      </c>
      <c r="G163" s="22">
        <v>0</v>
      </c>
      <c r="H163" s="25">
        <f>SUM(H164:H166)</f>
        <v>24</v>
      </c>
      <c r="I163" s="25">
        <f>SUM(I164:I166)</f>
        <v>24</v>
      </c>
    </row>
    <row r="164" spans="1:9" s="88" customFormat="1" ht="38.25">
      <c r="A164" s="167" t="s">
        <v>34</v>
      </c>
      <c r="B164" s="10" t="s">
        <v>426</v>
      </c>
      <c r="C164" s="47" t="s">
        <v>425</v>
      </c>
      <c r="D164" s="182" t="s">
        <v>427</v>
      </c>
      <c r="E164" s="10" t="s">
        <v>428</v>
      </c>
      <c r="F164" s="181" t="s">
        <v>63</v>
      </c>
      <c r="G164" s="181" t="s">
        <v>27</v>
      </c>
      <c r="H164" s="106">
        <v>8</v>
      </c>
      <c r="I164" s="106">
        <v>8</v>
      </c>
    </row>
    <row r="165" spans="1:9" s="88" customFormat="1" ht="38.25">
      <c r="A165" s="167" t="s">
        <v>34</v>
      </c>
      <c r="B165" s="139" t="s">
        <v>429</v>
      </c>
      <c r="C165" s="47" t="s">
        <v>425</v>
      </c>
      <c r="D165" s="182" t="s">
        <v>430</v>
      </c>
      <c r="E165" s="10" t="s">
        <v>428</v>
      </c>
      <c r="F165" s="181" t="s">
        <v>63</v>
      </c>
      <c r="G165" s="181" t="s">
        <v>27</v>
      </c>
      <c r="H165" s="106">
        <v>8</v>
      </c>
      <c r="I165" s="106">
        <v>8</v>
      </c>
    </row>
    <row r="166" spans="1:9" s="183" customFormat="1" ht="38.25">
      <c r="A166" s="140" t="s">
        <v>34</v>
      </c>
      <c r="B166" s="86" t="s">
        <v>431</v>
      </c>
      <c r="C166" s="88" t="s">
        <v>432</v>
      </c>
      <c r="D166" s="182" t="s">
        <v>433</v>
      </c>
      <c r="E166" s="87" t="s">
        <v>62</v>
      </c>
      <c r="F166" s="181" t="s">
        <v>63</v>
      </c>
      <c r="G166" s="181" t="s">
        <v>27</v>
      </c>
      <c r="H166" s="181">
        <v>8</v>
      </c>
      <c r="I166" s="181">
        <v>8</v>
      </c>
    </row>
    <row r="167" spans="1:9" s="180" customFormat="1" ht="12.75">
      <c r="A167" s="176" t="s">
        <v>34</v>
      </c>
      <c r="B167" s="177" t="s">
        <v>2</v>
      </c>
      <c r="C167" s="179"/>
      <c r="D167" s="178"/>
      <c r="E167" s="178"/>
      <c r="F167" s="178"/>
      <c r="G167" s="178"/>
      <c r="H167" s="177">
        <f>SUM(H168:H170)</f>
        <v>16</v>
      </c>
      <c r="I167" s="177">
        <f>SUM(I168:I170)</f>
        <v>8</v>
      </c>
    </row>
    <row r="168" spans="1:8" s="38" customFormat="1" ht="38.25">
      <c r="A168" s="38" t="s">
        <v>34</v>
      </c>
      <c r="B168" s="35" t="s">
        <v>434</v>
      </c>
      <c r="C168" s="38" t="s">
        <v>435</v>
      </c>
      <c r="D168" s="155" t="s">
        <v>436</v>
      </c>
      <c r="E168" s="156">
        <v>40512</v>
      </c>
      <c r="F168" s="38" t="s">
        <v>437</v>
      </c>
      <c r="H168" s="38">
        <v>8</v>
      </c>
    </row>
    <row r="169" spans="1:9" s="38" customFormat="1" ht="38.25">
      <c r="A169" s="38" t="s">
        <v>34</v>
      </c>
      <c r="B169" s="174" t="s">
        <v>457</v>
      </c>
      <c r="C169" s="174" t="s">
        <v>459</v>
      </c>
      <c r="D169" s="155"/>
      <c r="E169" s="35" t="s">
        <v>11</v>
      </c>
      <c r="F169" s="181" t="s">
        <v>63</v>
      </c>
      <c r="G169" s="181" t="s">
        <v>27</v>
      </c>
      <c r="H169" s="38">
        <v>4</v>
      </c>
      <c r="I169" s="38">
        <v>4</v>
      </c>
    </row>
    <row r="170" spans="1:9" s="38" customFormat="1" ht="38.25">
      <c r="A170" s="38" t="s">
        <v>34</v>
      </c>
      <c r="B170" s="174" t="s">
        <v>458</v>
      </c>
      <c r="C170" s="174" t="s">
        <v>460</v>
      </c>
      <c r="D170" s="155"/>
      <c r="E170" s="35" t="s">
        <v>11</v>
      </c>
      <c r="F170" s="181" t="s">
        <v>63</v>
      </c>
      <c r="G170" s="181" t="s">
        <v>27</v>
      </c>
      <c r="H170" s="38">
        <v>4</v>
      </c>
      <c r="I170" s="38">
        <v>4</v>
      </c>
    </row>
    <row r="171" spans="1:9" s="175" customFormat="1" ht="12.75">
      <c r="A171" s="38" t="s">
        <v>34</v>
      </c>
      <c r="B171" s="40" t="s">
        <v>28</v>
      </c>
      <c r="C171" s="148"/>
      <c r="D171" s="70"/>
      <c r="E171" s="66"/>
      <c r="F171" s="66"/>
      <c r="G171" s="66"/>
      <c r="H171" s="40">
        <f>SUM(H172:H172)</f>
        <v>0</v>
      </c>
      <c r="I171" s="40">
        <f>SUM(I172:I172)</f>
        <v>4</v>
      </c>
    </row>
    <row r="172" spans="1:9" s="140" customFormat="1" ht="12.75">
      <c r="A172" s="167" t="s">
        <v>34</v>
      </c>
      <c r="B172" s="145" t="s">
        <v>47</v>
      </c>
      <c r="C172" s="168"/>
      <c r="D172" s="169"/>
      <c r="E172" s="157"/>
      <c r="F172" s="157"/>
      <c r="G172" s="157"/>
      <c r="H172" s="78"/>
      <c r="I172" s="78">
        <v>4</v>
      </c>
    </row>
    <row r="173" spans="1:9" s="34" customFormat="1" ht="12.75">
      <c r="A173" s="170" t="s">
        <v>37</v>
      </c>
      <c r="B173" s="171" t="s">
        <v>0</v>
      </c>
      <c r="C173" s="172">
        <v>0</v>
      </c>
      <c r="D173" s="172">
        <v>0</v>
      </c>
      <c r="E173" s="172">
        <v>0</v>
      </c>
      <c r="F173" s="172">
        <v>0</v>
      </c>
      <c r="G173" s="172">
        <v>0</v>
      </c>
      <c r="H173" s="173">
        <f>H174+H180+H198</f>
        <v>224</v>
      </c>
      <c r="I173" s="173">
        <f>I174+I180+I198</f>
        <v>246</v>
      </c>
    </row>
    <row r="174" spans="1:9" s="34" customFormat="1" ht="12.75">
      <c r="A174" s="31" t="s">
        <v>37</v>
      </c>
      <c r="B174" s="22" t="s">
        <v>1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56">
        <f>SUM(H175:H179)</f>
        <v>88</v>
      </c>
      <c r="I174" s="56">
        <f>SUM(I175:I179)</f>
        <v>88</v>
      </c>
    </row>
    <row r="175" spans="1:9" s="34" customFormat="1" ht="25.5">
      <c r="A175" s="12" t="s">
        <v>37</v>
      </c>
      <c r="B175" s="12" t="s">
        <v>410</v>
      </c>
      <c r="C175" s="12" t="s">
        <v>213</v>
      </c>
      <c r="D175" s="36" t="s">
        <v>216</v>
      </c>
      <c r="E175" s="31" t="s">
        <v>217</v>
      </c>
      <c r="F175" s="12" t="s">
        <v>218</v>
      </c>
      <c r="G175" s="12" t="s">
        <v>219</v>
      </c>
      <c r="H175" s="12">
        <v>16</v>
      </c>
      <c r="I175" s="12">
        <v>16</v>
      </c>
    </row>
    <row r="176" spans="1:9" s="17" customFormat="1" ht="25.5">
      <c r="A176" s="12" t="s">
        <v>37</v>
      </c>
      <c r="B176" s="12" t="s">
        <v>410</v>
      </c>
      <c r="C176" s="12" t="s">
        <v>214</v>
      </c>
      <c r="D176" s="36" t="s">
        <v>216</v>
      </c>
      <c r="E176" s="31" t="s">
        <v>217</v>
      </c>
      <c r="F176" s="12" t="s">
        <v>218</v>
      </c>
      <c r="G176" s="12" t="s">
        <v>219</v>
      </c>
      <c r="H176" s="12">
        <v>16</v>
      </c>
      <c r="I176" s="12">
        <v>16</v>
      </c>
    </row>
    <row r="177" spans="1:9" s="17" customFormat="1" ht="25.5">
      <c r="A177" s="12" t="s">
        <v>37</v>
      </c>
      <c r="B177" s="12" t="s">
        <v>410</v>
      </c>
      <c r="C177" s="12" t="s">
        <v>215</v>
      </c>
      <c r="D177" s="36" t="s">
        <v>216</v>
      </c>
      <c r="E177" s="31" t="s">
        <v>217</v>
      </c>
      <c r="F177" s="12" t="s">
        <v>218</v>
      </c>
      <c r="G177" s="12" t="s">
        <v>219</v>
      </c>
      <c r="H177" s="12">
        <v>40</v>
      </c>
      <c r="I177" s="12">
        <v>40</v>
      </c>
    </row>
    <row r="178" spans="1:9" s="17" customFormat="1" ht="40.5" customHeight="1">
      <c r="A178" s="12" t="s">
        <v>37</v>
      </c>
      <c r="B178" s="15" t="s">
        <v>411</v>
      </c>
      <c r="C178" s="31" t="s">
        <v>220</v>
      </c>
      <c r="D178" s="36" t="s">
        <v>221</v>
      </c>
      <c r="E178" s="31" t="s">
        <v>222</v>
      </c>
      <c r="F178" s="12" t="s">
        <v>218</v>
      </c>
      <c r="G178" s="12" t="s">
        <v>219</v>
      </c>
      <c r="H178" s="12">
        <v>16</v>
      </c>
      <c r="I178" s="12">
        <v>16</v>
      </c>
    </row>
    <row r="179" spans="1:9" s="17" customFormat="1" ht="12" customHeight="1">
      <c r="A179" s="12"/>
      <c r="B179" s="15"/>
      <c r="C179" s="12"/>
      <c r="D179" s="114"/>
      <c r="E179" s="31"/>
      <c r="F179" s="12"/>
      <c r="G179" s="12"/>
      <c r="H179" s="12"/>
      <c r="I179" s="12"/>
    </row>
    <row r="180" spans="1:9" ht="12.75">
      <c r="A180" s="31" t="s">
        <v>37</v>
      </c>
      <c r="B180" s="25" t="s">
        <v>2</v>
      </c>
      <c r="C180" s="68"/>
      <c r="D180" s="69"/>
      <c r="E180" s="68"/>
      <c r="F180" s="68"/>
      <c r="G180" s="68"/>
      <c r="H180" s="32">
        <f>SUM(H181:H197)</f>
        <v>136</v>
      </c>
      <c r="I180" s="32">
        <f>SUM(I181:I197)</f>
        <v>154</v>
      </c>
    </row>
    <row r="181" spans="1:9" ht="23.25" customHeight="1">
      <c r="A181" s="12" t="s">
        <v>37</v>
      </c>
      <c r="B181" s="12" t="s">
        <v>224</v>
      </c>
      <c r="C181" s="12" t="s">
        <v>225</v>
      </c>
      <c r="D181" s="36" t="s">
        <v>257</v>
      </c>
      <c r="E181" s="12" t="s">
        <v>11</v>
      </c>
      <c r="F181" s="12" t="s">
        <v>218</v>
      </c>
      <c r="G181" s="12" t="s">
        <v>219</v>
      </c>
      <c r="H181" s="12">
        <v>8</v>
      </c>
      <c r="I181" s="12">
        <v>8</v>
      </c>
    </row>
    <row r="182" spans="1:9" s="34" customFormat="1" ht="24.75" customHeight="1">
      <c r="A182" s="75" t="s">
        <v>37</v>
      </c>
      <c r="B182" s="12" t="s">
        <v>226</v>
      </c>
      <c r="C182" s="12" t="s">
        <v>227</v>
      </c>
      <c r="D182" s="123">
        <v>41102799703</v>
      </c>
      <c r="E182" s="12" t="s">
        <v>11</v>
      </c>
      <c r="F182" s="12" t="s">
        <v>218</v>
      </c>
      <c r="G182" s="12" t="s">
        <v>219</v>
      </c>
      <c r="H182" s="12">
        <v>8</v>
      </c>
      <c r="I182" s="12">
        <v>8</v>
      </c>
    </row>
    <row r="183" spans="1:9" s="34" customFormat="1" ht="25.5">
      <c r="A183" s="75" t="s">
        <v>37</v>
      </c>
      <c r="B183" s="120" t="s">
        <v>228</v>
      </c>
      <c r="C183" s="121" t="s">
        <v>229</v>
      </c>
      <c r="D183" s="124">
        <v>40400042709</v>
      </c>
      <c r="E183" s="12" t="s">
        <v>11</v>
      </c>
      <c r="F183" s="12" t="s">
        <v>218</v>
      </c>
      <c r="G183" s="12" t="s">
        <v>219</v>
      </c>
      <c r="H183" s="12">
        <v>8</v>
      </c>
      <c r="I183" s="12">
        <v>8</v>
      </c>
    </row>
    <row r="184" spans="1:9" s="34" customFormat="1" ht="25.5" customHeight="1">
      <c r="A184" s="75" t="s">
        <v>37</v>
      </c>
      <c r="B184" s="120" t="s">
        <v>230</v>
      </c>
      <c r="C184" s="121" t="s">
        <v>231</v>
      </c>
      <c r="D184" s="125">
        <v>223200151868</v>
      </c>
      <c r="E184" s="12" t="s">
        <v>11</v>
      </c>
      <c r="F184" s="12" t="s">
        <v>218</v>
      </c>
      <c r="G184" s="12" t="s">
        <v>219</v>
      </c>
      <c r="H184" s="12">
        <v>8</v>
      </c>
      <c r="I184" s="12">
        <v>8</v>
      </c>
    </row>
    <row r="185" spans="1:9" s="34" customFormat="1" ht="38.25">
      <c r="A185" s="12" t="s">
        <v>37</v>
      </c>
      <c r="B185" s="120" t="s">
        <v>232</v>
      </c>
      <c r="C185" s="121" t="s">
        <v>233</v>
      </c>
      <c r="D185" s="124">
        <v>404004770</v>
      </c>
      <c r="E185" s="12" t="s">
        <v>11</v>
      </c>
      <c r="F185" s="12" t="s">
        <v>218</v>
      </c>
      <c r="G185" s="12" t="s">
        <v>219</v>
      </c>
      <c r="H185" s="12">
        <v>8</v>
      </c>
      <c r="I185" s="12">
        <v>8</v>
      </c>
    </row>
    <row r="186" spans="1:9" s="34" customFormat="1" ht="38.25">
      <c r="A186" s="12" t="s">
        <v>37</v>
      </c>
      <c r="B186" s="120" t="s">
        <v>234</v>
      </c>
      <c r="C186" s="121" t="s">
        <v>235</v>
      </c>
      <c r="D186" s="124">
        <v>404006294</v>
      </c>
      <c r="E186" s="12" t="s">
        <v>11</v>
      </c>
      <c r="F186" s="12" t="s">
        <v>218</v>
      </c>
      <c r="G186" s="12" t="s">
        <v>258</v>
      </c>
      <c r="H186" s="12">
        <v>8</v>
      </c>
      <c r="I186" s="12">
        <v>10</v>
      </c>
    </row>
    <row r="187" spans="1:9" s="34" customFormat="1" ht="24" customHeight="1">
      <c r="A187" s="12" t="s">
        <v>37</v>
      </c>
      <c r="B187" s="122" t="s">
        <v>236</v>
      </c>
      <c r="C187" s="107" t="s">
        <v>237</v>
      </c>
      <c r="D187" s="126">
        <v>40400277901</v>
      </c>
      <c r="E187" s="12" t="s">
        <v>11</v>
      </c>
      <c r="F187" s="12" t="s">
        <v>218</v>
      </c>
      <c r="G187" s="12" t="s">
        <v>219</v>
      </c>
      <c r="H187" s="12">
        <v>8</v>
      </c>
      <c r="I187" s="12">
        <v>10</v>
      </c>
    </row>
    <row r="188" spans="1:9" s="34" customFormat="1" ht="51">
      <c r="A188" s="12" t="s">
        <v>37</v>
      </c>
      <c r="B188" s="65" t="s">
        <v>238</v>
      </c>
      <c r="C188" s="16" t="s">
        <v>239</v>
      </c>
      <c r="D188" s="16">
        <v>404005981</v>
      </c>
      <c r="E188" s="12" t="s">
        <v>11</v>
      </c>
      <c r="F188" s="12" t="s">
        <v>218</v>
      </c>
      <c r="G188" s="12" t="s">
        <v>258</v>
      </c>
      <c r="H188" s="12">
        <v>8</v>
      </c>
      <c r="I188" s="12">
        <v>8</v>
      </c>
    </row>
    <row r="189" spans="1:9" s="34" customFormat="1" ht="38.25">
      <c r="A189" s="12" t="s">
        <v>37</v>
      </c>
      <c r="B189" s="65" t="s">
        <v>240</v>
      </c>
      <c r="C189" s="65" t="s">
        <v>241</v>
      </c>
      <c r="D189" s="65">
        <v>404006128</v>
      </c>
      <c r="E189" s="12" t="s">
        <v>11</v>
      </c>
      <c r="F189" s="12" t="s">
        <v>218</v>
      </c>
      <c r="G189" s="12" t="s">
        <v>258</v>
      </c>
      <c r="H189" s="12">
        <v>8</v>
      </c>
      <c r="I189" s="12">
        <v>8</v>
      </c>
    </row>
    <row r="190" spans="1:9" s="34" customFormat="1" ht="40.5" customHeight="1">
      <c r="A190" s="12" t="s">
        <v>37</v>
      </c>
      <c r="B190" s="65" t="s">
        <v>242</v>
      </c>
      <c r="C190" s="65" t="s">
        <v>243</v>
      </c>
      <c r="D190" s="65">
        <v>404005999</v>
      </c>
      <c r="E190" s="12" t="s">
        <v>11</v>
      </c>
      <c r="F190" s="12" t="s">
        <v>218</v>
      </c>
      <c r="G190" s="12" t="s">
        <v>258</v>
      </c>
      <c r="H190" s="12">
        <v>8</v>
      </c>
      <c r="I190" s="12">
        <v>8</v>
      </c>
    </row>
    <row r="191" spans="1:9" s="34" customFormat="1" ht="51">
      <c r="A191" s="12" t="s">
        <v>37</v>
      </c>
      <c r="B191" s="65" t="s">
        <v>244</v>
      </c>
      <c r="C191" s="107" t="s">
        <v>245</v>
      </c>
      <c r="D191" s="107">
        <v>404005389</v>
      </c>
      <c r="E191" s="12" t="s">
        <v>11</v>
      </c>
      <c r="F191" s="12" t="s">
        <v>218</v>
      </c>
      <c r="G191" s="12" t="s">
        <v>258</v>
      </c>
      <c r="H191" s="12">
        <v>8</v>
      </c>
      <c r="I191" s="12">
        <v>10</v>
      </c>
    </row>
    <row r="192" spans="1:9" s="34" customFormat="1" ht="44.25" customHeight="1">
      <c r="A192" s="12" t="s">
        <v>37</v>
      </c>
      <c r="B192" s="65" t="s">
        <v>246</v>
      </c>
      <c r="C192" s="107" t="s">
        <v>247</v>
      </c>
      <c r="D192" s="107">
        <v>404005967</v>
      </c>
      <c r="E192" s="12" t="s">
        <v>11</v>
      </c>
      <c r="F192" s="12" t="s">
        <v>218</v>
      </c>
      <c r="G192" s="12" t="s">
        <v>258</v>
      </c>
      <c r="H192" s="12">
        <v>8</v>
      </c>
      <c r="I192" s="12">
        <v>10</v>
      </c>
    </row>
    <row r="193" spans="1:9" s="34" customFormat="1" ht="53.25" customHeight="1">
      <c r="A193" s="12" t="s">
        <v>37</v>
      </c>
      <c r="B193" s="65" t="s">
        <v>248</v>
      </c>
      <c r="C193" s="107" t="s">
        <v>249</v>
      </c>
      <c r="D193" s="107">
        <v>404005942</v>
      </c>
      <c r="E193" s="12" t="s">
        <v>11</v>
      </c>
      <c r="F193" s="12" t="s">
        <v>218</v>
      </c>
      <c r="G193" s="12" t="s">
        <v>258</v>
      </c>
      <c r="H193" s="12">
        <v>8</v>
      </c>
      <c r="I193" s="12">
        <v>10</v>
      </c>
    </row>
    <row r="194" spans="1:9" s="34" customFormat="1" ht="50.25" customHeight="1">
      <c r="A194" s="12" t="s">
        <v>37</v>
      </c>
      <c r="B194" s="65" t="s">
        <v>250</v>
      </c>
      <c r="C194" s="107" t="s">
        <v>251</v>
      </c>
      <c r="D194" s="107">
        <v>404005903</v>
      </c>
      <c r="E194" s="12" t="s">
        <v>11</v>
      </c>
      <c r="F194" s="12" t="s">
        <v>218</v>
      </c>
      <c r="G194" s="12" t="s">
        <v>258</v>
      </c>
      <c r="H194" s="12">
        <v>8</v>
      </c>
      <c r="I194" s="12">
        <v>10</v>
      </c>
    </row>
    <row r="195" spans="1:9" s="48" customFormat="1" ht="38.25">
      <c r="A195" s="12" t="s">
        <v>37</v>
      </c>
      <c r="B195" s="65" t="s">
        <v>255</v>
      </c>
      <c r="C195" s="107" t="s">
        <v>252</v>
      </c>
      <c r="D195" s="107">
        <v>404005396</v>
      </c>
      <c r="E195" s="12" t="s">
        <v>11</v>
      </c>
      <c r="F195" s="12" t="s">
        <v>218</v>
      </c>
      <c r="G195" s="12" t="s">
        <v>258</v>
      </c>
      <c r="H195" s="12">
        <v>8</v>
      </c>
      <c r="I195" s="12">
        <v>10</v>
      </c>
    </row>
    <row r="196" spans="1:9" s="48" customFormat="1" ht="38.25">
      <c r="A196" s="12" t="s">
        <v>37</v>
      </c>
      <c r="B196" s="65" t="s">
        <v>254</v>
      </c>
      <c r="C196" s="107" t="s">
        <v>247</v>
      </c>
      <c r="D196" s="107">
        <v>404005910</v>
      </c>
      <c r="E196" s="12" t="s">
        <v>11</v>
      </c>
      <c r="F196" s="12" t="s">
        <v>218</v>
      </c>
      <c r="G196" s="12" t="s">
        <v>258</v>
      </c>
      <c r="H196" s="12">
        <v>8</v>
      </c>
      <c r="I196" s="12">
        <v>10</v>
      </c>
    </row>
    <row r="197" spans="1:9" s="48" customFormat="1" ht="38.25" customHeight="1">
      <c r="A197" s="12" t="s">
        <v>37</v>
      </c>
      <c r="B197" s="65" t="s">
        <v>256</v>
      </c>
      <c r="C197" s="107" t="s">
        <v>253</v>
      </c>
      <c r="D197" s="107">
        <v>404005935</v>
      </c>
      <c r="E197" s="12" t="s">
        <v>11</v>
      </c>
      <c r="F197" s="12" t="s">
        <v>218</v>
      </c>
      <c r="G197" s="12" t="s">
        <v>258</v>
      </c>
      <c r="H197" s="12">
        <v>8</v>
      </c>
      <c r="I197" s="12">
        <v>10</v>
      </c>
    </row>
    <row r="198" spans="1:9" s="48" customFormat="1" ht="38.25" customHeight="1">
      <c r="A198" s="12" t="s">
        <v>37</v>
      </c>
      <c r="B198" s="44" t="s">
        <v>28</v>
      </c>
      <c r="C198" s="107"/>
      <c r="D198" s="107"/>
      <c r="E198" s="12"/>
      <c r="F198" s="12"/>
      <c r="G198" s="12"/>
      <c r="H198" s="91">
        <f>SUM(H199)</f>
        <v>0</v>
      </c>
      <c r="I198" s="91">
        <f>SUM(I199)</f>
        <v>4</v>
      </c>
    </row>
    <row r="199" spans="1:9" s="48" customFormat="1" ht="38.25" customHeight="1">
      <c r="A199" s="12" t="s">
        <v>37</v>
      </c>
      <c r="B199" s="43" t="s">
        <v>47</v>
      </c>
      <c r="C199" s="107"/>
      <c r="D199" s="107"/>
      <c r="E199" s="12"/>
      <c r="F199" s="12"/>
      <c r="G199" s="12"/>
      <c r="H199" s="12"/>
      <c r="I199" s="12">
        <v>4</v>
      </c>
    </row>
    <row r="200" spans="1:9" s="39" customFormat="1" ht="29.25" customHeight="1">
      <c r="A200" s="14" t="s">
        <v>40</v>
      </c>
      <c r="B200" s="22" t="s">
        <v>0</v>
      </c>
      <c r="C200" s="9">
        <v>0</v>
      </c>
      <c r="D200" s="9">
        <v>0</v>
      </c>
      <c r="E200" s="9">
        <v>0</v>
      </c>
      <c r="F200" s="9">
        <v>0</v>
      </c>
      <c r="G200" s="9">
        <v>0</v>
      </c>
      <c r="H200" s="56">
        <f>H201+H206+H209</f>
        <v>72</v>
      </c>
      <c r="I200" s="56">
        <f>I201+I206+I209</f>
        <v>82</v>
      </c>
    </row>
    <row r="201" spans="1:9" s="39" customFormat="1" ht="29.25" customHeight="1">
      <c r="A201" s="14" t="s">
        <v>40</v>
      </c>
      <c r="B201" s="22" t="s">
        <v>1</v>
      </c>
      <c r="C201" s="9">
        <v>0</v>
      </c>
      <c r="D201" s="9">
        <v>0</v>
      </c>
      <c r="E201" s="9">
        <v>0</v>
      </c>
      <c r="F201" s="9">
        <v>0</v>
      </c>
      <c r="G201" s="9">
        <v>0</v>
      </c>
      <c r="H201" s="56">
        <f>SUM(H202:H205)</f>
        <v>56</v>
      </c>
      <c r="I201" s="56">
        <f>SUM(I202:I205)</f>
        <v>60</v>
      </c>
    </row>
    <row r="202" spans="1:9" s="39" customFormat="1" ht="29.25" customHeight="1">
      <c r="A202" s="12" t="s">
        <v>40</v>
      </c>
      <c r="B202" s="131" t="s">
        <v>259</v>
      </c>
      <c r="C202" s="12" t="s">
        <v>267</v>
      </c>
      <c r="D202" s="127" t="s">
        <v>263</v>
      </c>
      <c r="E202" s="12" t="s">
        <v>271</v>
      </c>
      <c r="F202" s="12" t="s">
        <v>218</v>
      </c>
      <c r="G202" s="12" t="s">
        <v>273</v>
      </c>
      <c r="H202" s="12">
        <v>16</v>
      </c>
      <c r="I202" s="12">
        <v>16</v>
      </c>
    </row>
    <row r="203" spans="1:9" s="34" customFormat="1" ht="25.5">
      <c r="A203" s="12" t="s">
        <v>40</v>
      </c>
      <c r="B203" s="131" t="s">
        <v>260</v>
      </c>
      <c r="C203" s="12" t="s">
        <v>268</v>
      </c>
      <c r="D203" s="127" t="s">
        <v>264</v>
      </c>
      <c r="E203" s="12" t="s">
        <v>271</v>
      </c>
      <c r="F203" s="12" t="s">
        <v>218</v>
      </c>
      <c r="G203" s="12" t="s">
        <v>273</v>
      </c>
      <c r="H203" s="12">
        <v>16</v>
      </c>
      <c r="I203" s="12">
        <v>16</v>
      </c>
    </row>
    <row r="204" spans="1:84" s="49" customFormat="1" ht="29.25" customHeight="1">
      <c r="A204" s="12" t="s">
        <v>40</v>
      </c>
      <c r="B204" s="131" t="s">
        <v>261</v>
      </c>
      <c r="C204" s="12" t="s">
        <v>269</v>
      </c>
      <c r="D204" s="127" t="s">
        <v>265</v>
      </c>
      <c r="E204" s="12" t="s">
        <v>222</v>
      </c>
      <c r="F204" s="12" t="s">
        <v>218</v>
      </c>
      <c r="G204" s="12" t="s">
        <v>273</v>
      </c>
      <c r="H204" s="12">
        <v>16</v>
      </c>
      <c r="I204" s="12">
        <v>16</v>
      </c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0"/>
      <c r="AI204" s="50"/>
      <c r="AJ204" s="50"/>
      <c r="AK204" s="50"/>
      <c r="AL204" s="50"/>
      <c r="AM204" s="50"/>
      <c r="AN204" s="50"/>
      <c r="AO204" s="50"/>
      <c r="AP204" s="50"/>
      <c r="AQ204" s="50"/>
      <c r="AR204" s="50"/>
      <c r="AS204" s="50"/>
      <c r="AT204" s="50"/>
      <c r="AU204" s="50"/>
      <c r="AV204" s="50"/>
      <c r="AW204" s="50"/>
      <c r="AX204" s="50"/>
      <c r="AY204" s="50"/>
      <c r="AZ204" s="50"/>
      <c r="BA204" s="50"/>
      <c r="BB204" s="50"/>
      <c r="BC204" s="50"/>
      <c r="BD204" s="50"/>
      <c r="BE204" s="50"/>
      <c r="BF204" s="50"/>
      <c r="BG204" s="50"/>
      <c r="BH204" s="50"/>
      <c r="BI204" s="50"/>
      <c r="BJ204" s="50"/>
      <c r="BK204" s="50"/>
      <c r="BL204" s="50"/>
      <c r="BM204" s="50"/>
      <c r="BN204" s="50"/>
      <c r="BO204" s="50"/>
      <c r="BP204" s="50"/>
      <c r="BQ204" s="50"/>
      <c r="BR204" s="50"/>
      <c r="BS204" s="50"/>
      <c r="BT204" s="50"/>
      <c r="BU204" s="50"/>
      <c r="BV204" s="50"/>
      <c r="BW204" s="50"/>
      <c r="BX204" s="50"/>
      <c r="BY204" s="50"/>
      <c r="BZ204" s="50"/>
      <c r="CA204" s="50"/>
      <c r="CB204" s="50"/>
      <c r="CC204" s="50"/>
      <c r="CD204" s="50"/>
      <c r="CE204" s="50"/>
      <c r="CF204" s="50"/>
    </row>
    <row r="205" spans="1:84" s="88" customFormat="1" ht="45" customHeight="1">
      <c r="A205" s="14" t="s">
        <v>40</v>
      </c>
      <c r="B205" s="131" t="s">
        <v>262</v>
      </c>
      <c r="C205" s="93" t="s">
        <v>270</v>
      </c>
      <c r="D205" s="128" t="s">
        <v>266</v>
      </c>
      <c r="E205" s="52" t="s">
        <v>272</v>
      </c>
      <c r="F205" s="12" t="s">
        <v>218</v>
      </c>
      <c r="G205" s="12" t="s">
        <v>273</v>
      </c>
      <c r="H205" s="12">
        <v>8</v>
      </c>
      <c r="I205" s="12">
        <v>12</v>
      </c>
      <c r="J205" s="129"/>
      <c r="K205" s="129"/>
      <c r="L205" s="129"/>
      <c r="M205" s="129"/>
      <c r="N205" s="129"/>
      <c r="O205" s="129"/>
      <c r="P205" s="129"/>
      <c r="Q205" s="129"/>
      <c r="R205" s="129"/>
      <c r="S205" s="129"/>
      <c r="T205" s="129"/>
      <c r="U205" s="129"/>
      <c r="V205" s="129"/>
      <c r="W205" s="129"/>
      <c r="X205" s="129"/>
      <c r="Y205" s="129"/>
      <c r="Z205" s="129"/>
      <c r="AA205" s="129"/>
      <c r="AB205" s="129"/>
      <c r="AC205" s="129"/>
      <c r="AD205" s="129"/>
      <c r="AE205" s="129"/>
      <c r="AF205" s="129"/>
      <c r="AG205" s="129"/>
      <c r="AH205" s="129"/>
      <c r="AI205" s="129"/>
      <c r="AJ205" s="129"/>
      <c r="AK205" s="129"/>
      <c r="AL205" s="129"/>
      <c r="AM205" s="129"/>
      <c r="AN205" s="129"/>
      <c r="AO205" s="129"/>
      <c r="AP205" s="129"/>
      <c r="AQ205" s="129"/>
      <c r="AR205" s="129"/>
      <c r="AS205" s="129"/>
      <c r="AT205" s="129"/>
      <c r="AU205" s="129"/>
      <c r="AV205" s="129"/>
      <c r="AW205" s="129"/>
      <c r="AX205" s="129"/>
      <c r="AY205" s="129"/>
      <c r="AZ205" s="129"/>
      <c r="BA205" s="129"/>
      <c r="BB205" s="129"/>
      <c r="BC205" s="129"/>
      <c r="BD205" s="129"/>
      <c r="BE205" s="129"/>
      <c r="BF205" s="129"/>
      <c r="BG205" s="129"/>
      <c r="BH205" s="129"/>
      <c r="BI205" s="129"/>
      <c r="BJ205" s="129"/>
      <c r="BK205" s="129"/>
      <c r="BL205" s="129"/>
      <c r="BM205" s="129"/>
      <c r="BN205" s="129"/>
      <c r="BO205" s="129"/>
      <c r="BP205" s="129"/>
      <c r="BQ205" s="129"/>
      <c r="BR205" s="129"/>
      <c r="BS205" s="129"/>
      <c r="BT205" s="129"/>
      <c r="BU205" s="129"/>
      <c r="BV205" s="129"/>
      <c r="BW205" s="129"/>
      <c r="BX205" s="129"/>
      <c r="BY205" s="129"/>
      <c r="BZ205" s="129"/>
      <c r="CA205" s="129"/>
      <c r="CB205" s="129"/>
      <c r="CC205" s="129"/>
      <c r="CD205" s="129"/>
      <c r="CE205" s="129"/>
      <c r="CF205" s="129"/>
    </row>
    <row r="206" spans="1:9" s="50" customFormat="1" ht="29.25" customHeight="1">
      <c r="A206" s="47" t="s">
        <v>40</v>
      </c>
      <c r="B206" s="40" t="s">
        <v>2</v>
      </c>
      <c r="C206" s="66"/>
      <c r="D206" s="70"/>
      <c r="E206" s="66"/>
      <c r="F206" s="66"/>
      <c r="G206" s="66"/>
      <c r="H206" s="40">
        <f>SUM(H207:H208)</f>
        <v>16</v>
      </c>
      <c r="I206" s="40">
        <f>SUM(I207:I208)</f>
        <v>20</v>
      </c>
    </row>
    <row r="207" spans="1:9" s="50" customFormat="1" ht="29.25" customHeight="1">
      <c r="A207" s="15" t="s">
        <v>40</v>
      </c>
      <c r="B207" s="130" t="s">
        <v>60</v>
      </c>
      <c r="C207" s="107" t="s">
        <v>274</v>
      </c>
      <c r="D207" s="107">
        <v>402910088</v>
      </c>
      <c r="E207" s="12" t="s">
        <v>11</v>
      </c>
      <c r="F207" s="12" t="s">
        <v>218</v>
      </c>
      <c r="G207" s="12" t="s">
        <v>276</v>
      </c>
      <c r="H207" s="65">
        <v>8</v>
      </c>
      <c r="I207" s="65">
        <v>10</v>
      </c>
    </row>
    <row r="208" spans="1:9" s="50" customFormat="1" ht="29.25" customHeight="1">
      <c r="A208" s="15" t="s">
        <v>40</v>
      </c>
      <c r="B208" s="130" t="s">
        <v>450</v>
      </c>
      <c r="C208" s="107" t="s">
        <v>275</v>
      </c>
      <c r="D208" s="107">
        <v>402910063</v>
      </c>
      <c r="E208" s="12" t="s">
        <v>11</v>
      </c>
      <c r="F208" s="12" t="s">
        <v>218</v>
      </c>
      <c r="G208" s="12" t="s">
        <v>273</v>
      </c>
      <c r="H208" s="65">
        <v>8</v>
      </c>
      <c r="I208" s="65">
        <v>10</v>
      </c>
    </row>
    <row r="209" spans="1:9" s="50" customFormat="1" ht="29.25" customHeight="1">
      <c r="A209" s="15" t="s">
        <v>40</v>
      </c>
      <c r="B209" s="44" t="s">
        <v>28</v>
      </c>
      <c r="C209" s="107"/>
      <c r="D209" s="107"/>
      <c r="E209" s="12"/>
      <c r="F209" s="12"/>
      <c r="G209" s="22"/>
      <c r="H209" s="159">
        <f>SUM(H210)</f>
        <v>0</v>
      </c>
      <c r="I209" s="159">
        <f>SUM(I210)</f>
        <v>2</v>
      </c>
    </row>
    <row r="210" spans="1:9" s="50" customFormat="1" ht="29.25" customHeight="1">
      <c r="A210" s="15" t="s">
        <v>40</v>
      </c>
      <c r="B210" s="43" t="s">
        <v>47</v>
      </c>
      <c r="C210" s="107"/>
      <c r="D210" s="107"/>
      <c r="E210" s="12"/>
      <c r="F210" s="12"/>
      <c r="G210" s="12"/>
      <c r="H210" s="65"/>
      <c r="I210" s="65">
        <v>2</v>
      </c>
    </row>
    <row r="211" spans="1:9" s="11" customFormat="1" ht="12.75">
      <c r="A211" s="38" t="s">
        <v>29</v>
      </c>
      <c r="B211" s="22" t="s">
        <v>0</v>
      </c>
      <c r="C211" s="22">
        <v>0</v>
      </c>
      <c r="D211" s="22">
        <v>0</v>
      </c>
      <c r="E211" s="22">
        <v>0</v>
      </c>
      <c r="F211" s="22">
        <v>0</v>
      </c>
      <c r="G211" s="22">
        <v>0</v>
      </c>
      <c r="H211" s="25">
        <f>H212+H224+H230</f>
        <v>116</v>
      </c>
      <c r="I211" s="25">
        <f>I212+I224+I230</f>
        <v>120</v>
      </c>
    </row>
    <row r="212" spans="1:9" s="11" customFormat="1" ht="12.75">
      <c r="A212" s="38" t="s">
        <v>29</v>
      </c>
      <c r="B212" s="22" t="s">
        <v>1</v>
      </c>
      <c r="C212" s="22">
        <v>0</v>
      </c>
      <c r="D212" s="22">
        <v>0</v>
      </c>
      <c r="E212" s="22">
        <v>0</v>
      </c>
      <c r="F212" s="22">
        <v>0</v>
      </c>
      <c r="G212" s="22">
        <v>0</v>
      </c>
      <c r="H212" s="25">
        <f>SUM(H218:H223)</f>
        <v>96</v>
      </c>
      <c r="I212" s="25">
        <f>SUM(I218:I223)</f>
        <v>96</v>
      </c>
    </row>
    <row r="213" spans="1:9" s="11" customFormat="1" ht="63.75">
      <c r="A213" s="38" t="s">
        <v>29</v>
      </c>
      <c r="B213" s="10" t="s">
        <v>340</v>
      </c>
      <c r="C213" s="90" t="s">
        <v>53</v>
      </c>
      <c r="D213" s="85" t="s">
        <v>341</v>
      </c>
      <c r="E213" s="10" t="s">
        <v>272</v>
      </c>
      <c r="F213" s="16" t="s">
        <v>332</v>
      </c>
      <c r="G213" s="65" t="s">
        <v>363</v>
      </c>
      <c r="H213" s="124">
        <v>24</v>
      </c>
      <c r="I213" s="124">
        <v>24</v>
      </c>
    </row>
    <row r="214" spans="1:9" s="11" customFormat="1" ht="25.5">
      <c r="A214" s="38" t="s">
        <v>29</v>
      </c>
      <c r="B214" s="10" t="s">
        <v>340</v>
      </c>
      <c r="C214" s="90" t="s">
        <v>52</v>
      </c>
      <c r="D214" s="85" t="s">
        <v>341</v>
      </c>
      <c r="E214" s="10" t="s">
        <v>272</v>
      </c>
      <c r="F214" t="s">
        <v>14</v>
      </c>
      <c r="G214" s="16" t="s">
        <v>342</v>
      </c>
      <c r="H214" s="124">
        <v>24</v>
      </c>
      <c r="I214" s="124">
        <v>24</v>
      </c>
    </row>
    <row r="215" spans="1:9" s="11" customFormat="1" ht="63.75">
      <c r="A215" s="38" t="s">
        <v>29</v>
      </c>
      <c r="B215" s="10" t="s">
        <v>344</v>
      </c>
      <c r="C215" s="90" t="s">
        <v>345</v>
      </c>
      <c r="D215" s="138" t="s">
        <v>347</v>
      </c>
      <c r="E215" s="139" t="s">
        <v>350</v>
      </c>
      <c r="F215" s="16" t="s">
        <v>332</v>
      </c>
      <c r="G215" s="65" t="s">
        <v>363</v>
      </c>
      <c r="H215" s="124">
        <v>16</v>
      </c>
      <c r="I215" s="124">
        <v>16</v>
      </c>
    </row>
    <row r="216" spans="1:9" s="11" customFormat="1" ht="25.5">
      <c r="A216" s="38" t="s">
        <v>29</v>
      </c>
      <c r="B216" s="10" t="s">
        <v>344</v>
      </c>
      <c r="C216" s="90" t="s">
        <v>346</v>
      </c>
      <c r="D216" s="138" t="s">
        <v>347</v>
      </c>
      <c r="E216" s="139" t="s">
        <v>350</v>
      </c>
      <c r="F216" s="139" t="s">
        <v>36</v>
      </c>
      <c r="G216" s="139" t="s">
        <v>352</v>
      </c>
      <c r="H216" s="124">
        <v>16</v>
      </c>
      <c r="I216" s="124">
        <v>16</v>
      </c>
    </row>
    <row r="217" spans="1:9" s="11" customFormat="1" ht="25.5">
      <c r="A217" s="38" t="s">
        <v>29</v>
      </c>
      <c r="B217" s="10" t="s">
        <v>348</v>
      </c>
      <c r="C217" s="90" t="s">
        <v>351</v>
      </c>
      <c r="D217" s="138" t="s">
        <v>349</v>
      </c>
      <c r="E217" s="139" t="s">
        <v>350</v>
      </c>
      <c r="F217" s="139" t="s">
        <v>332</v>
      </c>
      <c r="G217" s="139" t="s">
        <v>353</v>
      </c>
      <c r="H217" s="124">
        <v>16</v>
      </c>
      <c r="I217" s="124">
        <v>16</v>
      </c>
    </row>
    <row r="218" spans="1:9" s="11" customFormat="1" ht="25.5">
      <c r="A218" s="38" t="s">
        <v>29</v>
      </c>
      <c r="B218" s="43" t="s">
        <v>329</v>
      </c>
      <c r="C218" s="12" t="s">
        <v>331</v>
      </c>
      <c r="D218" s="138" t="s">
        <v>330</v>
      </c>
      <c r="E218" s="59" t="s">
        <v>222</v>
      </c>
      <c r="F218" s="12" t="s">
        <v>332</v>
      </c>
      <c r="G218" s="16" t="s">
        <v>342</v>
      </c>
      <c r="H218" s="12">
        <v>8</v>
      </c>
      <c r="I218" s="12">
        <v>8</v>
      </c>
    </row>
    <row r="219" spans="1:9" s="11" customFormat="1" ht="38.25">
      <c r="A219" s="38" t="s">
        <v>29</v>
      </c>
      <c r="B219" s="43" t="s">
        <v>333</v>
      </c>
      <c r="C219" s="38" t="s">
        <v>336</v>
      </c>
      <c r="D219" s="138" t="s">
        <v>334</v>
      </c>
      <c r="E219" s="59" t="s">
        <v>223</v>
      </c>
      <c r="F219" s="65" t="s">
        <v>335</v>
      </c>
      <c r="G219" s="43" t="s">
        <v>343</v>
      </c>
      <c r="H219" s="78">
        <v>16</v>
      </c>
      <c r="I219" s="78">
        <v>16</v>
      </c>
    </row>
    <row r="220" spans="1:9" s="11" customFormat="1" ht="38.25">
      <c r="A220" s="38" t="s">
        <v>29</v>
      </c>
      <c r="B220" s="43" t="s">
        <v>333</v>
      </c>
      <c r="C220" s="38" t="s">
        <v>337</v>
      </c>
      <c r="D220" s="138" t="s">
        <v>334</v>
      </c>
      <c r="E220" s="59" t="s">
        <v>223</v>
      </c>
      <c r="F220" s="65" t="s">
        <v>335</v>
      </c>
      <c r="G220" s="43" t="s">
        <v>343</v>
      </c>
      <c r="H220" s="78">
        <v>16</v>
      </c>
      <c r="I220" s="78">
        <v>16</v>
      </c>
    </row>
    <row r="221" spans="1:9" s="11" customFormat="1" ht="38.25">
      <c r="A221" s="38" t="s">
        <v>29</v>
      </c>
      <c r="B221" s="43" t="s">
        <v>333</v>
      </c>
      <c r="C221" s="38" t="s">
        <v>339</v>
      </c>
      <c r="D221" s="138" t="s">
        <v>334</v>
      </c>
      <c r="E221" s="59" t="s">
        <v>223</v>
      </c>
      <c r="F221" s="65" t="s">
        <v>335</v>
      </c>
      <c r="G221" s="43" t="s">
        <v>343</v>
      </c>
      <c r="H221" s="78">
        <v>16</v>
      </c>
      <c r="I221" s="78">
        <v>16</v>
      </c>
    </row>
    <row r="222" spans="1:9" s="11" customFormat="1" ht="38.25">
      <c r="A222" s="38" t="s">
        <v>29</v>
      </c>
      <c r="B222" s="43" t="s">
        <v>333</v>
      </c>
      <c r="C222" s="38" t="s">
        <v>338</v>
      </c>
      <c r="D222" s="138" t="s">
        <v>334</v>
      </c>
      <c r="E222" s="59" t="s">
        <v>223</v>
      </c>
      <c r="F222" s="65" t="s">
        <v>335</v>
      </c>
      <c r="G222" s="43" t="s">
        <v>343</v>
      </c>
      <c r="H222" s="78">
        <v>16</v>
      </c>
      <c r="I222" s="78">
        <v>16</v>
      </c>
    </row>
    <row r="223" spans="1:9" s="11" customFormat="1" ht="25.5">
      <c r="A223" s="38" t="s">
        <v>29</v>
      </c>
      <c r="B223" s="43" t="s">
        <v>354</v>
      </c>
      <c r="C223" t="s">
        <v>215</v>
      </c>
      <c r="D223" s="138" t="s">
        <v>356</v>
      </c>
      <c r="E223" s="59" t="s">
        <v>355</v>
      </c>
      <c r="F223" s="38" t="s">
        <v>332</v>
      </c>
      <c r="G223" s="38" t="s">
        <v>352</v>
      </c>
      <c r="H223" s="124">
        <v>24</v>
      </c>
      <c r="I223" s="124">
        <v>24</v>
      </c>
    </row>
    <row r="224" spans="1:9" s="11" customFormat="1" ht="12.75">
      <c r="A224" s="38" t="s">
        <v>29</v>
      </c>
      <c r="B224" s="132" t="s">
        <v>2</v>
      </c>
      <c r="C224" s="38" t="s">
        <v>15</v>
      </c>
      <c r="D224" s="38"/>
      <c r="E224" s="38"/>
      <c r="F224" s="38" t="s">
        <v>15</v>
      </c>
      <c r="G224" s="38" t="s">
        <v>15</v>
      </c>
      <c r="H224" s="25">
        <f>SUM(H225:H229)</f>
        <v>20</v>
      </c>
      <c r="I224" s="25">
        <f>SUM(I225:I229)</f>
        <v>20</v>
      </c>
    </row>
    <row r="225" spans="1:9" s="88" customFormat="1" ht="63.75">
      <c r="A225" s="38" t="s">
        <v>29</v>
      </c>
      <c r="B225" s="43" t="s">
        <v>357</v>
      </c>
      <c r="C225" s="79" t="s">
        <v>362</v>
      </c>
      <c r="D225" s="140"/>
      <c r="E225" s="141" t="s">
        <v>11</v>
      </c>
      <c r="F225" s="38" t="s">
        <v>332</v>
      </c>
      <c r="G225" s="65" t="s">
        <v>363</v>
      </c>
      <c r="H225" s="89">
        <v>4</v>
      </c>
      <c r="I225" s="89">
        <v>4</v>
      </c>
    </row>
    <row r="226" spans="1:9" s="88" customFormat="1" ht="63.75">
      <c r="A226" s="38" t="s">
        <v>29</v>
      </c>
      <c r="B226" s="43" t="s">
        <v>358</v>
      </c>
      <c r="C226" s="79" t="s">
        <v>53</v>
      </c>
      <c r="D226" s="140"/>
      <c r="E226" s="141" t="s">
        <v>11</v>
      </c>
      <c r="F226" s="38" t="s">
        <v>332</v>
      </c>
      <c r="G226" s="65" t="s">
        <v>363</v>
      </c>
      <c r="H226" s="89">
        <v>4</v>
      </c>
      <c r="I226" s="89">
        <v>4</v>
      </c>
    </row>
    <row r="227" spans="1:9" s="88" customFormat="1" ht="63.75">
      <c r="A227" s="38" t="s">
        <v>29</v>
      </c>
      <c r="B227" s="43" t="s">
        <v>359</v>
      </c>
      <c r="C227" s="79" t="s">
        <v>53</v>
      </c>
      <c r="D227" s="140"/>
      <c r="E227" s="141" t="s">
        <v>11</v>
      </c>
      <c r="F227" s="38" t="s">
        <v>332</v>
      </c>
      <c r="G227" s="65" t="s">
        <v>363</v>
      </c>
      <c r="H227" s="89">
        <v>4</v>
      </c>
      <c r="I227" s="89">
        <v>4</v>
      </c>
    </row>
    <row r="228" spans="1:9" s="88" customFormat="1" ht="25.5">
      <c r="A228" s="38" t="s">
        <v>29</v>
      </c>
      <c r="B228" s="43" t="s">
        <v>360</v>
      </c>
      <c r="C228" s="79" t="s">
        <v>26</v>
      </c>
      <c r="D228" s="140"/>
      <c r="E228" s="141" t="s">
        <v>11</v>
      </c>
      <c r="F228" s="38" t="s">
        <v>332</v>
      </c>
      <c r="G228" s="141" t="s">
        <v>342</v>
      </c>
      <c r="H228" s="89">
        <v>4</v>
      </c>
      <c r="I228" s="89">
        <v>4</v>
      </c>
    </row>
    <row r="229" spans="1:9" s="129" customFormat="1" ht="63.75">
      <c r="A229" s="38" t="s">
        <v>29</v>
      </c>
      <c r="B229" s="43" t="s">
        <v>361</v>
      </c>
      <c r="C229" s="79" t="s">
        <v>53</v>
      </c>
      <c r="D229" s="140"/>
      <c r="E229" s="141" t="s">
        <v>11</v>
      </c>
      <c r="F229" s="38" t="s">
        <v>332</v>
      </c>
      <c r="G229" s="65" t="s">
        <v>363</v>
      </c>
      <c r="H229" s="89">
        <v>4</v>
      </c>
      <c r="I229" s="89">
        <v>4</v>
      </c>
    </row>
    <row r="230" spans="1:9" s="50" customFormat="1" ht="14.25" customHeight="1">
      <c r="A230" s="38" t="s">
        <v>29</v>
      </c>
      <c r="B230" s="44" t="s">
        <v>28</v>
      </c>
      <c r="C230" s="38"/>
      <c r="D230" s="38"/>
      <c r="E230" s="38"/>
      <c r="F230" s="38"/>
      <c r="G230" s="38"/>
      <c r="H230" s="25">
        <f>SUM(H231:H231)</f>
        <v>0</v>
      </c>
      <c r="I230" s="25">
        <f>SUM(I231:I231)</f>
        <v>4</v>
      </c>
    </row>
    <row r="231" spans="1:9" s="50" customFormat="1" ht="12.75">
      <c r="A231" s="38" t="s">
        <v>29</v>
      </c>
      <c r="B231" s="43" t="s">
        <v>47</v>
      </c>
      <c r="C231" s="38"/>
      <c r="D231" s="38"/>
      <c r="E231" s="38"/>
      <c r="F231" s="38"/>
      <c r="G231" s="38"/>
      <c r="H231" s="89"/>
      <c r="I231" s="89">
        <v>4</v>
      </c>
    </row>
    <row r="232" spans="1:9" s="50" customFormat="1" ht="15" customHeight="1">
      <c r="A232" s="15" t="s">
        <v>38</v>
      </c>
      <c r="B232" s="22" t="s">
        <v>0</v>
      </c>
      <c r="C232" s="22">
        <v>0</v>
      </c>
      <c r="D232" s="22">
        <v>0</v>
      </c>
      <c r="E232" s="22">
        <v>0</v>
      </c>
      <c r="F232" s="22">
        <v>0</v>
      </c>
      <c r="G232" s="22">
        <v>0</v>
      </c>
      <c r="H232" s="25">
        <f>H233+H239+H242</f>
        <v>8</v>
      </c>
      <c r="I232" s="25">
        <f>I233+I239+I242</f>
        <v>50</v>
      </c>
    </row>
    <row r="233" spans="1:9" s="11" customFormat="1" ht="12.75">
      <c r="A233" s="15" t="s">
        <v>38</v>
      </c>
      <c r="B233" s="22" t="s">
        <v>1</v>
      </c>
      <c r="C233" s="22">
        <v>0</v>
      </c>
      <c r="D233" s="22">
        <v>0</v>
      </c>
      <c r="E233" s="22">
        <v>0</v>
      </c>
      <c r="F233" s="22">
        <v>0</v>
      </c>
      <c r="G233" s="22">
        <v>0</v>
      </c>
      <c r="H233" s="25">
        <f>SUM(H234:H238)</f>
        <v>0</v>
      </c>
      <c r="I233" s="25">
        <f>SUM(I234:I238)</f>
        <v>40</v>
      </c>
    </row>
    <row r="234" spans="1:9" s="11" customFormat="1" ht="25.5">
      <c r="A234" s="15" t="s">
        <v>38</v>
      </c>
      <c r="B234" s="10" t="s">
        <v>438</v>
      </c>
      <c r="C234" s="164" t="s">
        <v>26</v>
      </c>
      <c r="D234" s="165" t="s">
        <v>439</v>
      </c>
      <c r="E234" s="10" t="s">
        <v>310</v>
      </c>
      <c r="F234" s="15" t="s">
        <v>36</v>
      </c>
      <c r="G234" s="15" t="s">
        <v>440</v>
      </c>
      <c r="H234" s="15"/>
      <c r="I234" s="15">
        <v>8</v>
      </c>
    </row>
    <row r="235" spans="1:9" s="11" customFormat="1" ht="25.5">
      <c r="A235" s="15" t="s">
        <v>38</v>
      </c>
      <c r="B235" s="157" t="s">
        <v>441</v>
      </c>
      <c r="C235" s="15" t="s">
        <v>53</v>
      </c>
      <c r="D235" s="165" t="s">
        <v>443</v>
      </c>
      <c r="E235" s="158" t="s">
        <v>272</v>
      </c>
      <c r="F235" s="15" t="s">
        <v>36</v>
      </c>
      <c r="G235" s="15" t="s">
        <v>452</v>
      </c>
      <c r="H235" s="15"/>
      <c r="I235" s="15">
        <v>8</v>
      </c>
    </row>
    <row r="236" spans="1:9" s="11" customFormat="1" ht="25.5">
      <c r="A236" s="15" t="s">
        <v>38</v>
      </c>
      <c r="B236" s="157" t="s">
        <v>441</v>
      </c>
      <c r="C236" s="15" t="s">
        <v>278</v>
      </c>
      <c r="D236" s="165" t="s">
        <v>443</v>
      </c>
      <c r="E236" s="158" t="s">
        <v>272</v>
      </c>
      <c r="F236" s="15" t="s">
        <v>36</v>
      </c>
      <c r="G236" s="15" t="s">
        <v>452</v>
      </c>
      <c r="H236" s="15"/>
      <c r="I236" s="15">
        <v>8</v>
      </c>
    </row>
    <row r="237" spans="1:9" s="11" customFormat="1" ht="25.5">
      <c r="A237" s="15" t="s">
        <v>38</v>
      </c>
      <c r="B237" s="157" t="s">
        <v>441</v>
      </c>
      <c r="C237" s="15" t="s">
        <v>442</v>
      </c>
      <c r="D237" s="165" t="s">
        <v>443</v>
      </c>
      <c r="E237" s="158" t="s">
        <v>272</v>
      </c>
      <c r="F237" s="15" t="s">
        <v>36</v>
      </c>
      <c r="G237" s="15" t="s">
        <v>452</v>
      </c>
      <c r="H237" s="15"/>
      <c r="I237" s="15">
        <v>8</v>
      </c>
    </row>
    <row r="238" spans="1:9" s="11" customFormat="1" ht="25.5">
      <c r="A238" s="15" t="s">
        <v>38</v>
      </c>
      <c r="B238" s="157" t="s">
        <v>444</v>
      </c>
      <c r="C238" s="157" t="s">
        <v>52</v>
      </c>
      <c r="D238" s="165" t="s">
        <v>445</v>
      </c>
      <c r="E238" s="158" t="s">
        <v>272</v>
      </c>
      <c r="F238" s="15" t="s">
        <v>36</v>
      </c>
      <c r="G238" s="15" t="s">
        <v>440</v>
      </c>
      <c r="H238" s="15"/>
      <c r="I238" s="15">
        <v>8</v>
      </c>
    </row>
    <row r="239" spans="1:9" s="11" customFormat="1" ht="12.75">
      <c r="A239" s="15" t="s">
        <v>38</v>
      </c>
      <c r="B239" s="132" t="s">
        <v>2</v>
      </c>
      <c r="C239" s="15"/>
      <c r="D239" s="15"/>
      <c r="E239" s="166"/>
      <c r="F239" s="15"/>
      <c r="G239" s="15"/>
      <c r="H239" s="40">
        <f>SUM(H240:H241)</f>
        <v>8</v>
      </c>
      <c r="I239" s="40">
        <f>SUM(I240:I241)</f>
        <v>8</v>
      </c>
    </row>
    <row r="240" spans="1:9" s="11" customFormat="1" ht="25.5">
      <c r="A240" s="15" t="s">
        <v>38</v>
      </c>
      <c r="B240" s="12" t="s">
        <v>453</v>
      </c>
      <c r="C240" s="12" t="s">
        <v>454</v>
      </c>
      <c r="D240" s="15"/>
      <c r="E240" s="166" t="s">
        <v>11</v>
      </c>
      <c r="F240" s="15" t="s">
        <v>36</v>
      </c>
      <c r="G240" s="15" t="s">
        <v>440</v>
      </c>
      <c r="H240" s="78">
        <v>4</v>
      </c>
      <c r="I240" s="78">
        <v>4</v>
      </c>
    </row>
    <row r="241" spans="1:9" s="11" customFormat="1" ht="25.5">
      <c r="A241" s="15" t="s">
        <v>38</v>
      </c>
      <c r="B241" s="12" t="s">
        <v>455</v>
      </c>
      <c r="C241" s="12" t="s">
        <v>456</v>
      </c>
      <c r="D241" s="15"/>
      <c r="E241" s="166" t="s">
        <v>11</v>
      </c>
      <c r="F241" s="15" t="s">
        <v>36</v>
      </c>
      <c r="G241" s="15" t="s">
        <v>440</v>
      </c>
      <c r="H241" s="78">
        <v>4</v>
      </c>
      <c r="I241" s="78">
        <v>4</v>
      </c>
    </row>
    <row r="242" spans="1:9" s="11" customFormat="1" ht="12.75">
      <c r="A242" s="15" t="s">
        <v>38</v>
      </c>
      <c r="B242" s="44" t="s">
        <v>28</v>
      </c>
      <c r="C242" s="15"/>
      <c r="D242" s="15"/>
      <c r="E242" s="166"/>
      <c r="F242" s="15"/>
      <c r="G242" s="15"/>
      <c r="H242" s="40">
        <f>SUM(H243)</f>
        <v>0</v>
      </c>
      <c r="I242" s="40">
        <f>SUM(I243)</f>
        <v>2</v>
      </c>
    </row>
    <row r="243" spans="1:9" s="11" customFormat="1" ht="12.75">
      <c r="A243" s="15" t="s">
        <v>38</v>
      </c>
      <c r="B243" s="43" t="s">
        <v>47</v>
      </c>
      <c r="C243" s="15"/>
      <c r="D243" s="15"/>
      <c r="E243" s="166"/>
      <c r="F243" s="15"/>
      <c r="G243" s="15"/>
      <c r="H243" s="78"/>
      <c r="I243" s="78">
        <v>2</v>
      </c>
    </row>
    <row r="244" spans="1:9" ht="12.75">
      <c r="A244" s="30" t="s">
        <v>45</v>
      </c>
      <c r="B244" s="22" t="s">
        <v>0</v>
      </c>
      <c r="C244" s="9">
        <v>0</v>
      </c>
      <c r="D244" s="9">
        <v>0</v>
      </c>
      <c r="E244" s="9">
        <v>0</v>
      </c>
      <c r="F244" s="9">
        <v>0</v>
      </c>
      <c r="G244" s="9">
        <v>0</v>
      </c>
      <c r="H244" s="56">
        <f>H245+H265+H271</f>
        <v>172</v>
      </c>
      <c r="I244" s="56">
        <f>I245+I265+I271</f>
        <v>176</v>
      </c>
    </row>
    <row r="245" spans="1:9" ht="12.75">
      <c r="A245" s="30" t="s">
        <v>45</v>
      </c>
      <c r="B245" s="22" t="s">
        <v>1</v>
      </c>
      <c r="C245" s="9">
        <v>0</v>
      </c>
      <c r="D245" s="9">
        <v>0</v>
      </c>
      <c r="E245" s="9">
        <v>0</v>
      </c>
      <c r="F245" s="9">
        <v>0</v>
      </c>
      <c r="G245" s="9">
        <v>0</v>
      </c>
      <c r="H245" s="56">
        <f>SUM(H246:H264)</f>
        <v>152</v>
      </c>
      <c r="I245" s="56">
        <f>SUM(I246:I264)</f>
        <v>152</v>
      </c>
    </row>
    <row r="246" spans="1:9" ht="25.5">
      <c r="A246" s="30" t="s">
        <v>45</v>
      </c>
      <c r="B246" s="37" t="s">
        <v>277</v>
      </c>
      <c r="C246" s="37" t="s">
        <v>277</v>
      </c>
      <c r="D246" s="115" t="s">
        <v>307</v>
      </c>
      <c r="E246" s="1" t="s">
        <v>308</v>
      </c>
      <c r="F246" s="137" t="s">
        <v>327</v>
      </c>
      <c r="G246" s="137" t="s">
        <v>328</v>
      </c>
      <c r="H246" s="137">
        <v>8</v>
      </c>
      <c r="I246" s="137">
        <v>8</v>
      </c>
    </row>
    <row r="247" spans="1:9" ht="25.5">
      <c r="A247" s="30" t="s">
        <v>45</v>
      </c>
      <c r="B247" s="37" t="s">
        <v>277</v>
      </c>
      <c r="C247" s="37" t="s">
        <v>278</v>
      </c>
      <c r="D247" s="115" t="s">
        <v>307</v>
      </c>
      <c r="E247" s="1" t="s">
        <v>308</v>
      </c>
      <c r="F247" s="137" t="s">
        <v>327</v>
      </c>
      <c r="G247" s="137" t="s">
        <v>328</v>
      </c>
      <c r="H247" s="137">
        <v>8</v>
      </c>
      <c r="I247" s="137">
        <v>8</v>
      </c>
    </row>
    <row r="248" spans="1:9" ht="25.5">
      <c r="A248" s="30" t="s">
        <v>45</v>
      </c>
      <c r="B248" s="37" t="s">
        <v>277</v>
      </c>
      <c r="C248" s="37" t="s">
        <v>279</v>
      </c>
      <c r="D248" s="115" t="s">
        <v>307</v>
      </c>
      <c r="E248" s="1" t="s">
        <v>308</v>
      </c>
      <c r="F248" s="137" t="s">
        <v>327</v>
      </c>
      <c r="G248" s="137" t="s">
        <v>328</v>
      </c>
      <c r="H248" s="137">
        <v>8</v>
      </c>
      <c r="I248" s="137">
        <v>8</v>
      </c>
    </row>
    <row r="249" spans="1:9" ht="25.5">
      <c r="A249" s="30" t="s">
        <v>45</v>
      </c>
      <c r="B249" s="37" t="s">
        <v>280</v>
      </c>
      <c r="C249" s="37" t="s">
        <v>281</v>
      </c>
      <c r="D249" s="115" t="s">
        <v>309</v>
      </c>
      <c r="E249" s="1" t="s">
        <v>310</v>
      </c>
      <c r="F249" s="137" t="s">
        <v>327</v>
      </c>
      <c r="G249" s="137" t="s">
        <v>46</v>
      </c>
      <c r="H249" s="137">
        <v>8</v>
      </c>
      <c r="I249" s="137">
        <v>8</v>
      </c>
    </row>
    <row r="250" spans="1:9" ht="25.5">
      <c r="A250" s="30" t="s">
        <v>45</v>
      </c>
      <c r="B250" s="37" t="s">
        <v>282</v>
      </c>
      <c r="C250" s="37" t="s">
        <v>282</v>
      </c>
      <c r="D250" s="115" t="s">
        <v>311</v>
      </c>
      <c r="E250" s="1" t="s">
        <v>310</v>
      </c>
      <c r="F250" s="137" t="s">
        <v>327</v>
      </c>
      <c r="G250" s="137" t="s">
        <v>46</v>
      </c>
      <c r="H250" s="137">
        <v>8</v>
      </c>
      <c r="I250" s="137">
        <v>8</v>
      </c>
    </row>
    <row r="251" spans="1:9" ht="25.5">
      <c r="A251" s="30" t="s">
        <v>45</v>
      </c>
      <c r="B251" s="78" t="s">
        <v>283</v>
      </c>
      <c r="C251" s="78" t="s">
        <v>284</v>
      </c>
      <c r="D251" s="116" t="s">
        <v>312</v>
      </c>
      <c r="E251" s="1" t="s">
        <v>310</v>
      </c>
      <c r="F251" s="137" t="s">
        <v>327</v>
      </c>
      <c r="G251" s="137" t="s">
        <v>46</v>
      </c>
      <c r="H251" s="137">
        <v>8</v>
      </c>
      <c r="I251" s="137">
        <v>8</v>
      </c>
    </row>
    <row r="252" spans="1:9" ht="25.5">
      <c r="A252" s="30" t="s">
        <v>45</v>
      </c>
      <c r="B252" s="78" t="s">
        <v>285</v>
      </c>
      <c r="C252" s="78" t="s">
        <v>286</v>
      </c>
      <c r="D252" s="116" t="s">
        <v>313</v>
      </c>
      <c r="E252" s="1" t="s">
        <v>310</v>
      </c>
      <c r="F252" s="137" t="s">
        <v>327</v>
      </c>
      <c r="G252" s="137" t="s">
        <v>46</v>
      </c>
      <c r="H252" s="137">
        <v>8</v>
      </c>
      <c r="I252" s="137">
        <v>8</v>
      </c>
    </row>
    <row r="253" spans="1:9" ht="25.5">
      <c r="A253" s="30" t="s">
        <v>45</v>
      </c>
      <c r="B253" s="78" t="s">
        <v>287</v>
      </c>
      <c r="C253" s="78" t="s">
        <v>288</v>
      </c>
      <c r="D253" s="116" t="s">
        <v>314</v>
      </c>
      <c r="E253" s="1" t="s">
        <v>310</v>
      </c>
      <c r="F253" s="137" t="s">
        <v>327</v>
      </c>
      <c r="G253" s="137" t="s">
        <v>46</v>
      </c>
      <c r="H253" s="137">
        <v>8</v>
      </c>
      <c r="I253" s="137">
        <v>8</v>
      </c>
    </row>
    <row r="254" spans="1:9" ht="25.5">
      <c r="A254" s="30" t="s">
        <v>45</v>
      </c>
      <c r="B254" s="78" t="s">
        <v>289</v>
      </c>
      <c r="C254" s="78" t="s">
        <v>290</v>
      </c>
      <c r="D254" s="116" t="s">
        <v>315</v>
      </c>
      <c r="E254" s="1" t="s">
        <v>310</v>
      </c>
      <c r="F254" s="137" t="s">
        <v>327</v>
      </c>
      <c r="G254" s="137" t="s">
        <v>46</v>
      </c>
      <c r="H254" s="137">
        <v>8</v>
      </c>
      <c r="I254" s="137">
        <v>8</v>
      </c>
    </row>
    <row r="255" spans="1:9" ht="25.5">
      <c r="A255" s="76" t="s">
        <v>45</v>
      </c>
      <c r="B255" s="78" t="s">
        <v>291</v>
      </c>
      <c r="C255" s="78" t="s">
        <v>284</v>
      </c>
      <c r="D255" s="116" t="s">
        <v>316</v>
      </c>
      <c r="E255" s="1" t="s">
        <v>310</v>
      </c>
      <c r="F255" s="137" t="s">
        <v>327</v>
      </c>
      <c r="G255" s="137" t="s">
        <v>46</v>
      </c>
      <c r="H255" s="137">
        <v>8</v>
      </c>
      <c r="I255" s="137">
        <v>8</v>
      </c>
    </row>
    <row r="256" spans="1:9" ht="29.25" customHeight="1">
      <c r="A256" s="76" t="s">
        <v>45</v>
      </c>
      <c r="B256" s="37" t="s">
        <v>292</v>
      </c>
      <c r="C256" s="37" t="s">
        <v>292</v>
      </c>
      <c r="D256" s="115" t="s">
        <v>317</v>
      </c>
      <c r="E256" s="84" t="s">
        <v>272</v>
      </c>
      <c r="F256" s="137" t="s">
        <v>327</v>
      </c>
      <c r="G256" s="137" t="s">
        <v>328</v>
      </c>
      <c r="H256" s="137">
        <v>8</v>
      </c>
      <c r="I256" s="137">
        <v>8</v>
      </c>
    </row>
    <row r="257" spans="1:9" ht="29.25" customHeight="1">
      <c r="A257" s="76" t="s">
        <v>45</v>
      </c>
      <c r="B257" s="37" t="s">
        <v>292</v>
      </c>
      <c r="C257" s="37" t="s">
        <v>278</v>
      </c>
      <c r="D257" s="115" t="s">
        <v>317</v>
      </c>
      <c r="E257" s="84" t="s">
        <v>272</v>
      </c>
      <c r="F257" s="137" t="s">
        <v>327</v>
      </c>
      <c r="G257" s="137" t="s">
        <v>328</v>
      </c>
      <c r="H257" s="137">
        <v>8</v>
      </c>
      <c r="I257" s="137">
        <v>8</v>
      </c>
    </row>
    <row r="258" spans="1:9" ht="29.25" customHeight="1">
      <c r="A258" s="76" t="s">
        <v>45</v>
      </c>
      <c r="B258" s="37" t="s">
        <v>292</v>
      </c>
      <c r="C258" s="37" t="s">
        <v>293</v>
      </c>
      <c r="D258" s="115" t="s">
        <v>317</v>
      </c>
      <c r="E258" s="84" t="s">
        <v>272</v>
      </c>
      <c r="F258" s="137" t="s">
        <v>327</v>
      </c>
      <c r="G258" s="137" t="s">
        <v>328</v>
      </c>
      <c r="H258" s="137">
        <v>8</v>
      </c>
      <c r="I258" s="137">
        <v>8</v>
      </c>
    </row>
    <row r="259" spans="1:9" s="49" customFormat="1" ht="29.25" customHeight="1">
      <c r="A259" s="76" t="s">
        <v>45</v>
      </c>
      <c r="B259" s="78" t="s">
        <v>294</v>
      </c>
      <c r="C259" s="78" t="s">
        <v>295</v>
      </c>
      <c r="D259" s="116" t="s">
        <v>318</v>
      </c>
      <c r="E259" s="84" t="s">
        <v>222</v>
      </c>
      <c r="F259" s="137" t="s">
        <v>327</v>
      </c>
      <c r="G259" s="137" t="s">
        <v>46</v>
      </c>
      <c r="H259" s="137">
        <v>8</v>
      </c>
      <c r="I259" s="137">
        <v>8</v>
      </c>
    </row>
    <row r="260" spans="1:9" s="50" customFormat="1" ht="29.25" customHeight="1">
      <c r="A260" s="76" t="s">
        <v>45</v>
      </c>
      <c r="B260" s="78" t="s">
        <v>296</v>
      </c>
      <c r="C260" s="78" t="s">
        <v>297</v>
      </c>
      <c r="D260" s="116" t="s">
        <v>319</v>
      </c>
      <c r="E260" s="84" t="s">
        <v>222</v>
      </c>
      <c r="F260" s="137" t="s">
        <v>327</v>
      </c>
      <c r="G260" s="137" t="s">
        <v>46</v>
      </c>
      <c r="H260" s="137">
        <v>8</v>
      </c>
      <c r="I260" s="137">
        <v>8</v>
      </c>
    </row>
    <row r="261" spans="1:9" s="50" customFormat="1" ht="29.25" customHeight="1">
      <c r="A261" s="76" t="s">
        <v>45</v>
      </c>
      <c r="B261" s="78" t="s">
        <v>298</v>
      </c>
      <c r="C261" s="78" t="s">
        <v>299</v>
      </c>
      <c r="D261" s="116" t="s">
        <v>320</v>
      </c>
      <c r="E261" s="84" t="s">
        <v>222</v>
      </c>
      <c r="F261" s="137" t="s">
        <v>327</v>
      </c>
      <c r="G261" s="137" t="s">
        <v>46</v>
      </c>
      <c r="H261" s="137">
        <v>8</v>
      </c>
      <c r="I261" s="137">
        <v>8</v>
      </c>
    </row>
    <row r="262" spans="1:9" s="50" customFormat="1" ht="29.25" customHeight="1">
      <c r="A262" s="76" t="s">
        <v>45</v>
      </c>
      <c r="B262" s="105" t="s">
        <v>323</v>
      </c>
      <c r="C262" s="78"/>
      <c r="D262" s="115" t="s">
        <v>324</v>
      </c>
      <c r="E262" s="84" t="s">
        <v>322</v>
      </c>
      <c r="F262" s="137" t="s">
        <v>327</v>
      </c>
      <c r="G262" s="137" t="s">
        <v>46</v>
      </c>
      <c r="H262" s="137">
        <v>8</v>
      </c>
      <c r="I262" s="137">
        <v>8</v>
      </c>
    </row>
    <row r="263" spans="1:9" s="50" customFormat="1" ht="29.25" customHeight="1">
      <c r="A263" s="76" t="s">
        <v>45</v>
      </c>
      <c r="B263" s="78" t="s">
        <v>325</v>
      </c>
      <c r="D263" s="31" t="s">
        <v>326</v>
      </c>
      <c r="E263" s="84" t="s">
        <v>222</v>
      </c>
      <c r="F263" s="137" t="s">
        <v>327</v>
      </c>
      <c r="G263" s="137" t="s">
        <v>46</v>
      </c>
      <c r="H263" s="137">
        <v>8</v>
      </c>
      <c r="I263" s="137">
        <v>8</v>
      </c>
    </row>
    <row r="264" spans="1:9" s="50" customFormat="1" ht="29.25" customHeight="1">
      <c r="A264" s="82" t="s">
        <v>45</v>
      </c>
      <c r="B264" s="78" t="s">
        <v>300</v>
      </c>
      <c r="C264" s="78" t="s">
        <v>301</v>
      </c>
      <c r="D264" s="116" t="s">
        <v>321</v>
      </c>
      <c r="E264" s="84" t="s">
        <v>322</v>
      </c>
      <c r="F264" s="137" t="s">
        <v>327</v>
      </c>
      <c r="G264" s="137" t="s">
        <v>46</v>
      </c>
      <c r="H264" s="137">
        <v>8</v>
      </c>
      <c r="I264" s="137">
        <v>8</v>
      </c>
    </row>
    <row r="265" spans="1:9" s="50" customFormat="1" ht="29.25" customHeight="1">
      <c r="A265" s="82" t="s">
        <v>45</v>
      </c>
      <c r="B265" s="132" t="s">
        <v>2</v>
      </c>
      <c r="C265" s="40"/>
      <c r="D265" s="133"/>
      <c r="E265" s="134"/>
      <c r="F265" s="133"/>
      <c r="G265" s="133"/>
      <c r="H265" s="83">
        <f>SUM(H266:H270)</f>
        <v>20</v>
      </c>
      <c r="I265" s="83">
        <f>SUM(I266:I270)</f>
        <v>20</v>
      </c>
    </row>
    <row r="266" spans="1:9" s="50" customFormat="1" ht="29.25" customHeight="1">
      <c r="A266" s="76" t="s">
        <v>45</v>
      </c>
      <c r="B266" s="135" t="s">
        <v>302</v>
      </c>
      <c r="C266" s="84"/>
      <c r="D266" s="16"/>
      <c r="E266" s="65" t="s">
        <v>11</v>
      </c>
      <c r="F266" s="77" t="s">
        <v>61</v>
      </c>
      <c r="G266" s="77" t="s">
        <v>46</v>
      </c>
      <c r="H266" s="16">
        <v>4</v>
      </c>
      <c r="I266" s="16">
        <v>4</v>
      </c>
    </row>
    <row r="267" spans="1:9" ht="25.5">
      <c r="A267" s="76" t="s">
        <v>45</v>
      </c>
      <c r="B267" s="135" t="s">
        <v>303</v>
      </c>
      <c r="C267" s="84"/>
      <c r="D267" s="16"/>
      <c r="E267" s="65" t="s">
        <v>11</v>
      </c>
      <c r="F267" s="77" t="s">
        <v>61</v>
      </c>
      <c r="G267" s="77" t="s">
        <v>46</v>
      </c>
      <c r="H267" s="16">
        <v>4</v>
      </c>
      <c r="I267" s="16">
        <v>4</v>
      </c>
    </row>
    <row r="268" spans="1:9" ht="25.5">
      <c r="A268" s="76" t="s">
        <v>45</v>
      </c>
      <c r="B268" s="136" t="s">
        <v>304</v>
      </c>
      <c r="C268" s="84"/>
      <c r="D268" s="16"/>
      <c r="E268" s="65" t="s">
        <v>11</v>
      </c>
      <c r="F268" s="77" t="s">
        <v>61</v>
      </c>
      <c r="G268" s="77" t="s">
        <v>46</v>
      </c>
      <c r="H268" s="16">
        <v>4</v>
      </c>
      <c r="I268" s="16">
        <v>4</v>
      </c>
    </row>
    <row r="269" spans="1:9" s="45" customFormat="1" ht="29.25" customHeight="1">
      <c r="A269" s="76" t="s">
        <v>45</v>
      </c>
      <c r="B269" s="136" t="s">
        <v>305</v>
      </c>
      <c r="C269" s="84"/>
      <c r="D269" s="16"/>
      <c r="E269" s="65" t="s">
        <v>11</v>
      </c>
      <c r="F269" s="77" t="s">
        <v>61</v>
      </c>
      <c r="G269" s="77" t="s">
        <v>46</v>
      </c>
      <c r="H269" s="16">
        <v>4</v>
      </c>
      <c r="I269" s="16">
        <v>4</v>
      </c>
    </row>
    <row r="270" spans="1:9" ht="25.5">
      <c r="A270" s="76" t="s">
        <v>45</v>
      </c>
      <c r="B270" s="136" t="s">
        <v>306</v>
      </c>
      <c r="C270" s="84"/>
      <c r="D270" s="16"/>
      <c r="E270" s="65" t="s">
        <v>11</v>
      </c>
      <c r="F270" s="77" t="s">
        <v>61</v>
      </c>
      <c r="G270" s="77" t="s">
        <v>46</v>
      </c>
      <c r="H270" s="16">
        <v>4</v>
      </c>
      <c r="I270" s="16">
        <v>4</v>
      </c>
    </row>
    <row r="271" spans="1:9" s="27" customFormat="1" ht="21.75" customHeight="1">
      <c r="A271" s="76" t="s">
        <v>45</v>
      </c>
      <c r="B271" s="26" t="s">
        <v>28</v>
      </c>
      <c r="C271" s="58"/>
      <c r="D271" s="57"/>
      <c r="E271" s="57"/>
      <c r="F271" s="57"/>
      <c r="G271" s="57"/>
      <c r="H271" s="80">
        <f>SUM(H272:H273)</f>
        <v>0</v>
      </c>
      <c r="I271" s="80">
        <f>SUM(I272:I273)</f>
        <v>4</v>
      </c>
    </row>
    <row r="272" spans="1:9" ht="25.5">
      <c r="A272" s="76" t="s">
        <v>45</v>
      </c>
      <c r="B272" s="65" t="s">
        <v>466</v>
      </c>
      <c r="C272" s="16"/>
      <c r="D272" s="198"/>
      <c r="E272" s="16"/>
      <c r="F272" s="16"/>
      <c r="G272" s="16"/>
      <c r="H272" s="16"/>
      <c r="I272" s="16">
        <v>4</v>
      </c>
    </row>
    <row r="273" ht="12.75">
      <c r="D273" s="53"/>
    </row>
    <row r="274" ht="12.75">
      <c r="D274" s="53"/>
    </row>
    <row r="275" ht="12.75">
      <c r="D275" s="53"/>
    </row>
    <row r="276" ht="12.75">
      <c r="D276" s="53"/>
    </row>
    <row r="277" ht="12.75">
      <c r="D277" s="53"/>
    </row>
    <row r="278" ht="12.75">
      <c r="D278" s="53"/>
    </row>
    <row r="279" ht="12.75">
      <c r="D279" s="53"/>
    </row>
    <row r="280" ht="12.75">
      <c r="D280" s="53"/>
    </row>
    <row r="281" ht="12.75">
      <c r="D281" s="53"/>
    </row>
    <row r="282" ht="12.75">
      <c r="D282" s="53"/>
    </row>
  </sheetData>
  <sheetProtection/>
  <autoFilter ref="A7:CF272"/>
  <mergeCells count="12">
    <mergeCell ref="H1:I1"/>
    <mergeCell ref="B4:B6"/>
    <mergeCell ref="C4:C6"/>
    <mergeCell ref="D2:E2"/>
    <mergeCell ref="A4:A6"/>
    <mergeCell ref="A3:G3"/>
    <mergeCell ref="D4:D6"/>
    <mergeCell ref="E4:E6"/>
    <mergeCell ref="F4:G4"/>
    <mergeCell ref="F5:F6"/>
    <mergeCell ref="G5:G6"/>
    <mergeCell ref="H4:I5"/>
  </mergeCells>
  <printOptions/>
  <pageMargins left="0.1968503937007874" right="0.1968503937007874" top="0.3937007874015748" bottom="0.7874015748031497" header="0.5118110236220472" footer="0.5118110236220472"/>
  <pageSetup horizontalDpi="600" verticalDpi="600" orientation="landscape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rpn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Belyaeva_TA</dc:creator>
  <cp:keywords/>
  <dc:description/>
  <cp:lastModifiedBy>Belyaeva_TA</cp:lastModifiedBy>
  <cp:lastPrinted>2010-10-26T03:35:42Z</cp:lastPrinted>
  <dcterms:created xsi:type="dcterms:W3CDTF">2010-06-22T03:49:27Z</dcterms:created>
  <dcterms:modified xsi:type="dcterms:W3CDTF">2010-11-26T03:49:06Z</dcterms:modified>
  <cp:category/>
  <cp:version/>
  <cp:contentType/>
  <cp:contentStatus/>
</cp:coreProperties>
</file>