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од" sheetId="1" r:id="rId1"/>
    <sheet name="план" sheetId="2" r:id="rId2"/>
    <sheet name="итоги работы" sheetId="3" r:id="rId3"/>
    <sheet name="Лист3" sheetId="4" r:id="rId4"/>
  </sheets>
  <definedNames>
    <definedName name="_xlnm._FilterDatabase" localSheetId="1" hidden="1">'план'!$A$8:$GE$684</definedName>
  </definedNames>
  <calcPr fullCalcOnLoad="1"/>
</workbook>
</file>

<file path=xl/sharedStrings.xml><?xml version="1.0" encoding="utf-8"?>
<sst xmlns="http://schemas.openxmlformats.org/spreadsheetml/2006/main" count="2409" uniqueCount="695">
  <si>
    <t>Объекты гигиены питания</t>
  </si>
  <si>
    <t>общественного питания</t>
  </si>
  <si>
    <t>торговли</t>
  </si>
  <si>
    <t>гигиена детей и подростков</t>
  </si>
  <si>
    <t>общеобразовательные учреждения</t>
  </si>
  <si>
    <t>детские дошкольные учреждения</t>
  </si>
  <si>
    <t>интернаты</t>
  </si>
  <si>
    <t>Учреждения специального образования</t>
  </si>
  <si>
    <t>летние оздоровительные учреждения</t>
  </si>
  <si>
    <t>коммунальная гигиена</t>
  </si>
  <si>
    <t>централизованное водоснабжение</t>
  </si>
  <si>
    <t>децентрализоанное</t>
  </si>
  <si>
    <t>открытые источники</t>
  </si>
  <si>
    <t>бани, прачечные</t>
  </si>
  <si>
    <t>административные здания</t>
  </si>
  <si>
    <t>промышленные предприятия</t>
  </si>
  <si>
    <t>единицы транспорта</t>
  </si>
  <si>
    <t>прочие</t>
  </si>
  <si>
    <t>непродовольственная торговля</t>
  </si>
  <si>
    <t xml:space="preserve">туристические объекты </t>
  </si>
  <si>
    <t>предприятия, выполняющие работы, услуги</t>
  </si>
  <si>
    <t>обследовано объектов всего</t>
  </si>
  <si>
    <t>по поручениям</t>
  </si>
  <si>
    <t>по жалобам</t>
  </si>
  <si>
    <t>проведено рейдов</t>
  </si>
  <si>
    <t>обследовано при рейдах</t>
  </si>
  <si>
    <t>выдано предписаний</t>
  </si>
  <si>
    <t>наложено административных штрафов</t>
  </si>
  <si>
    <t>на сумму</t>
  </si>
  <si>
    <t>количество взысканных</t>
  </si>
  <si>
    <t>количество предупреждений</t>
  </si>
  <si>
    <t>передано дел а правоохранительные органы</t>
  </si>
  <si>
    <t>приотановлена эксплуатация</t>
  </si>
  <si>
    <t>Итоги проведения мероприятий по контролю</t>
  </si>
  <si>
    <t>итого</t>
  </si>
  <si>
    <t xml:space="preserve">лесоперерабатывающая </t>
  </si>
  <si>
    <t xml:space="preserve">сельскохозяйственные </t>
  </si>
  <si>
    <t xml:space="preserve"> потребительский рынок</t>
  </si>
  <si>
    <t xml:space="preserve"> транспортной инфрастуктуры</t>
  </si>
  <si>
    <t>ЛПУ</t>
  </si>
  <si>
    <t xml:space="preserve"> пищевая промышленность</t>
  </si>
  <si>
    <t>по ФЗ - 134</t>
  </si>
  <si>
    <t>по предписаниям</t>
  </si>
  <si>
    <t>по выдаче разр. Док.</t>
  </si>
  <si>
    <t>по плану-заказу</t>
  </si>
  <si>
    <t>внеплановые мероприятия</t>
  </si>
  <si>
    <t>проведено противоэпид. мерпр.</t>
  </si>
  <si>
    <t>рыба, рыбная продукция</t>
  </si>
  <si>
    <t>молоко, молочные продукты</t>
  </si>
  <si>
    <t>кондитерские изделия</t>
  </si>
  <si>
    <t>масло растительное</t>
  </si>
  <si>
    <t>алкогольная продукция</t>
  </si>
  <si>
    <t>безалкогольная продукция</t>
  </si>
  <si>
    <t>маргарин</t>
  </si>
  <si>
    <t>майонез</t>
  </si>
  <si>
    <t>мясо, мясная продукция</t>
  </si>
  <si>
    <t>жиросодержащие, жирорастворимые продукты</t>
  </si>
  <si>
    <t>птицеводческая продукция</t>
  </si>
  <si>
    <t>овощи, фрукты</t>
  </si>
  <si>
    <t>хлебобулочные изделия</t>
  </si>
  <si>
    <t>консервы</t>
  </si>
  <si>
    <t>биологически-активные добавки</t>
  </si>
  <si>
    <t xml:space="preserve">количество партий, </t>
  </si>
  <si>
    <t>объем</t>
  </si>
  <si>
    <t>забраковка продуктов</t>
  </si>
  <si>
    <t>ИТОГО</t>
  </si>
  <si>
    <t>меры административных взыскуаний</t>
  </si>
  <si>
    <t xml:space="preserve">Лабораторное обеспечение </t>
  </si>
  <si>
    <t>наименование юридических лиц, индивидуальных предпринимателей</t>
  </si>
  <si>
    <t>ответственный исполнитель</t>
  </si>
  <si>
    <t>Микробиологические исследования</t>
  </si>
  <si>
    <t>Санитарно-химические исследования</t>
  </si>
  <si>
    <t>Физические факторы</t>
  </si>
  <si>
    <t>радиологические измерения</t>
  </si>
  <si>
    <t>вода</t>
  </si>
  <si>
    <t>продукты питания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</si>
  <si>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</si>
  <si>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</si>
  <si>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</si>
  <si>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</si>
  <si>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</si>
  <si>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</si>
  <si>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</si>
  <si>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</si>
  <si>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</si>
  <si>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</si>
  <si>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</si>
  <si>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</si>
  <si>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</si>
  <si>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хлеб </t>
  </si>
  <si>
    <t>соль на  йод</t>
  </si>
  <si>
    <t>воздух атмосф</t>
  </si>
  <si>
    <t>микроклимат</t>
  </si>
  <si>
    <t>освещенность</t>
  </si>
  <si>
    <t>шум</t>
  </si>
  <si>
    <t>вибрация</t>
  </si>
  <si>
    <t>неионизирующие излучения (ЭИП)</t>
  </si>
  <si>
    <t>рейды</t>
  </si>
  <si>
    <t>противоэпидемические мероприятия в среднем</t>
  </si>
  <si>
    <t>контроль дез камер, автоклавы</t>
  </si>
  <si>
    <t>грудное молоко</t>
  </si>
  <si>
    <t>воздух закр. пом. (запыленность, загазованность)</t>
  </si>
  <si>
    <t>мед</t>
  </si>
  <si>
    <t>молочная продукция</t>
  </si>
  <si>
    <t>рыба</t>
  </si>
  <si>
    <t>нитрит натрия</t>
  </si>
  <si>
    <t>соли тяжелых металлов</t>
  </si>
  <si>
    <t>почва с ПТБО</t>
  </si>
  <si>
    <t>безалкогольные напитки</t>
  </si>
  <si>
    <t xml:space="preserve">прочие </t>
  </si>
  <si>
    <t>Коммунальная гигиена</t>
  </si>
  <si>
    <t>специалисты Центра гигиены и эпидемиологии и его филиалов</t>
  </si>
  <si>
    <t>специалисты управления Ропсотребнадзора, его территориальных отделов</t>
  </si>
  <si>
    <t>по плану-заказу (ФЗ-134)</t>
  </si>
  <si>
    <t>по контролю предписаний</t>
  </si>
  <si>
    <t>ИП Сидоров киоск</t>
  </si>
  <si>
    <t>Старосвет Карпенко</t>
  </si>
  <si>
    <t>Карачанская</t>
  </si>
  <si>
    <t>ИП Ильдина киоск</t>
  </si>
  <si>
    <t>ИП Жирнова киоск</t>
  </si>
  <si>
    <t>ИП Балясова киоск</t>
  </si>
  <si>
    <t>ИП Байгушева киоск</t>
  </si>
  <si>
    <t>ИП Клепикова магазин</t>
  </si>
  <si>
    <t>ИП Борзенкова магазин</t>
  </si>
  <si>
    <t>ИП Суртаев киоск</t>
  </si>
  <si>
    <t>ИП Пешперова киоск</t>
  </si>
  <si>
    <t>ИП Самородов 2 магазина</t>
  </si>
  <si>
    <t>ИП Мелехов киоск</t>
  </si>
  <si>
    <t>ИП Бородин магазин</t>
  </si>
  <si>
    <t>ИП Казанина 2 киоска</t>
  </si>
  <si>
    <t>ИП Козлова магазин</t>
  </si>
  <si>
    <t>Эдокова Карпенко</t>
  </si>
  <si>
    <t>ИП Бедеева магазин</t>
  </si>
  <si>
    <t>АТТС,столовая</t>
  </si>
  <si>
    <t>ИП Тимошенская магазин</t>
  </si>
  <si>
    <t>ИП Старухина магазин</t>
  </si>
  <si>
    <t>ИП Близнюк павильон</t>
  </si>
  <si>
    <t>Бирюкова</t>
  </si>
  <si>
    <t>ИП Зиновьев павильон</t>
  </si>
  <si>
    <t>ИП Бебицкий магазин</t>
  </si>
  <si>
    <t>ИП Скокова павильон</t>
  </si>
  <si>
    <t>ИП Андреева магазин</t>
  </si>
  <si>
    <t xml:space="preserve">ИП Хомечеева 2 павильона </t>
  </si>
  <si>
    <t>МУП"Майма" рынок</t>
  </si>
  <si>
    <t>ООО"Пристань" кафе</t>
  </si>
  <si>
    <t>ИП Макасеев бар</t>
  </si>
  <si>
    <t>ИП Ращупкина закусочная</t>
  </si>
  <si>
    <t>ИП Козлов кафе</t>
  </si>
  <si>
    <t xml:space="preserve">ООО"Гурман" кафе </t>
  </si>
  <si>
    <t>ИП Бужин кафе</t>
  </si>
  <si>
    <t>ООО"Дионис"  кафе</t>
  </si>
  <si>
    <t>ООО"Дионис" 4 магазина, опт. Склад</t>
  </si>
  <si>
    <t>аптечный пункт ООО МИГ-СЕРВИС №2</t>
  </si>
  <si>
    <t>аптечный склад</t>
  </si>
  <si>
    <t>Апт.пункт ИП Зырянова</t>
  </si>
  <si>
    <t>Стом.кабинет ИП Шелупанова</t>
  </si>
  <si>
    <t>Логинова</t>
  </si>
  <si>
    <t>Адатов Сныга</t>
  </si>
  <si>
    <t>Логинова  Корней</t>
  </si>
  <si>
    <t>Стом.кабинет ИП Нистратов</t>
  </si>
  <si>
    <t>Цех по расфасовке лек.трав</t>
  </si>
  <si>
    <t>ООО"Темп-2" котельная №1</t>
  </si>
  <si>
    <t>скважина</t>
  </si>
  <si>
    <t>ГУП "РЖКХ" сквакжина</t>
  </si>
  <si>
    <t>Адатов</t>
  </si>
  <si>
    <t>котельная-1</t>
  </si>
  <si>
    <t>котельная-2</t>
  </si>
  <si>
    <t>киоск ИП Гулькина</t>
  </si>
  <si>
    <t>киоск ИП Шнайдер</t>
  </si>
  <si>
    <t>киоск ИП Горохова</t>
  </si>
  <si>
    <t>киоск ИП Коновец</t>
  </si>
  <si>
    <t>киоск ИП Живоглазова</t>
  </si>
  <si>
    <t>киоск ИП Вараксина</t>
  </si>
  <si>
    <t>киоск ИП Янова</t>
  </si>
  <si>
    <t xml:space="preserve"> киоск ИП Котельников</t>
  </si>
  <si>
    <t xml:space="preserve"> киоск ИП Козлов</t>
  </si>
  <si>
    <t>киоск ООО"Текстиль"</t>
  </si>
  <si>
    <t xml:space="preserve"> киоск ИП Петунина</t>
  </si>
  <si>
    <t>маг "Тет-а-тет"</t>
  </si>
  <si>
    <t>маг "Светлана"</t>
  </si>
  <si>
    <t>маг "Экономный"</t>
  </si>
  <si>
    <t>маг "Одежда",с.Майиа</t>
  </si>
  <si>
    <t>маг "запчасти",с.Майма</t>
  </si>
  <si>
    <t>маг "УАЗавтотехобслуживание",с.Майма</t>
  </si>
  <si>
    <t>маг "Автомакс",с.Майма"</t>
  </si>
  <si>
    <t>маг "Айсберг",с.Майма</t>
  </si>
  <si>
    <t>маг 1000 мелочей",с.Майма</t>
  </si>
  <si>
    <t>маг "Мебель",с.Манжерок</t>
  </si>
  <si>
    <t>маг "Умелец",с.Майма</t>
  </si>
  <si>
    <t>Кирьянов Корней</t>
  </si>
  <si>
    <t xml:space="preserve">Кирьянов </t>
  </si>
  <si>
    <t>Коммунальн.водопроывод Г-А</t>
  </si>
  <si>
    <t>Ведомств.водопровод Г-А</t>
  </si>
  <si>
    <t>Коммун.Водопровод с.Майма</t>
  </si>
  <si>
    <t>Ведомс.Водопровод с.Майма</t>
  </si>
  <si>
    <t>Децентрализованные ист  город</t>
  </si>
  <si>
    <t>Децентрализованные ист Майма</t>
  </si>
  <si>
    <t>Атмосферный воздух Г-А</t>
  </si>
  <si>
    <t>Атмосферный воздух  Майма</t>
  </si>
  <si>
    <t>Рес тубдиспансер</t>
  </si>
  <si>
    <t>Роддом</t>
  </si>
  <si>
    <t>Женская консультация</t>
  </si>
  <si>
    <t xml:space="preserve">Лог Зарубин </t>
  </si>
  <si>
    <t>Ореш Адат</t>
  </si>
  <si>
    <t>Орешкова Адатов</t>
  </si>
  <si>
    <t>Логинова Прохорова</t>
  </si>
  <si>
    <t xml:space="preserve">Орешкова </t>
  </si>
  <si>
    <t>маг "Стройматериалы" ИП Хрипков</t>
  </si>
  <si>
    <t>РММОАО  Автоколонна 1931</t>
  </si>
  <si>
    <t>Центральная база</t>
  </si>
  <si>
    <t>МУП «ЭНЕРГИЯ»</t>
  </si>
  <si>
    <t xml:space="preserve">котельная </t>
  </si>
  <si>
    <t>Ивлев</t>
  </si>
  <si>
    <t>Сныга</t>
  </si>
  <si>
    <t>Трубицин</t>
  </si>
  <si>
    <t>МУП «Тепло»котельная №1</t>
  </si>
  <si>
    <t>Ютукова</t>
  </si>
  <si>
    <t>Малюкова</t>
  </si>
  <si>
    <t>Майминская СОШ №1</t>
  </si>
  <si>
    <t>Майминская СОШ №2</t>
  </si>
  <si>
    <t>Майминская СОШ №3</t>
  </si>
  <si>
    <t>Кызыл-Озекская СОШ</t>
  </si>
  <si>
    <t>Соузгинская  СОШ</t>
  </si>
  <si>
    <t>Манжерокская СОШ</t>
  </si>
  <si>
    <t>Усть-Мунинская  СОШ</t>
  </si>
  <si>
    <t>Верхъ-Карагужская  СОШ</t>
  </si>
  <si>
    <t>Подгорновская  СОШ</t>
  </si>
  <si>
    <t>Урлу-Аспакская   ООШ</t>
  </si>
  <si>
    <t>Сайдыская    ООШ</t>
  </si>
  <si>
    <t>Алферовская НОШ</t>
  </si>
  <si>
    <t xml:space="preserve">Магазин игрушки ИП Кательникова  Рынок трацкий </t>
  </si>
  <si>
    <t xml:space="preserve">Магазин детской одежды Велюм </t>
  </si>
  <si>
    <t>МДОУ "Детский сад№16</t>
  </si>
  <si>
    <t>МДОУ "Детский сад№ 2</t>
  </si>
  <si>
    <t>Карасукская ООШ</t>
  </si>
  <si>
    <t>Бирилюнская  ООШ</t>
  </si>
  <si>
    <t>д/сС.Бирюля</t>
  </si>
  <si>
    <t>МДОУ "Детский сад№9</t>
  </si>
  <si>
    <t>Магазин Игрушки ИП Арапова</t>
  </si>
  <si>
    <t>Магазин Игрушки ИП Степанов Рынок Западный</t>
  </si>
  <si>
    <t>Магазин детской одежды Данилка</t>
  </si>
  <si>
    <t>Магазин Игрушки ИП Панов Рынок Ткацки</t>
  </si>
  <si>
    <t>Магазин Игрушки ИП КитцканаРынок Ткацкий</t>
  </si>
  <si>
    <t>Карлышева</t>
  </si>
  <si>
    <t>К-Озекская администрация</t>
  </si>
  <si>
    <t>ИП Бодинокова</t>
  </si>
  <si>
    <t>Глава гГорно-Алтайск</t>
  </si>
  <si>
    <t>ООО " Наринэ"</t>
  </si>
  <si>
    <t>Старосвет</t>
  </si>
  <si>
    <t>ООО " Смак"</t>
  </si>
  <si>
    <t>ИП Лаврененко</t>
  </si>
  <si>
    <t>по молочной продукции</t>
  </si>
  <si>
    <t>контроль температурного режима в помещениях</t>
  </si>
  <si>
    <t>по заданию ФС</t>
  </si>
  <si>
    <t>Крохина</t>
  </si>
  <si>
    <t>Горно-Алтайск</t>
  </si>
  <si>
    <t>децентрализованное</t>
  </si>
  <si>
    <t>колодцы</t>
  </si>
  <si>
    <t>Гетерле</t>
  </si>
  <si>
    <t>вода открытых водоёмов</t>
  </si>
  <si>
    <t>ЧП Тыдыкова с.Каракокша</t>
  </si>
  <si>
    <t>Шмырин</t>
  </si>
  <si>
    <t>ЧП Санарова с.Паспаул</t>
  </si>
  <si>
    <t>ЧП Литовкина с.Уймень</t>
  </si>
  <si>
    <t>ЧП Максимова с.Чоя</t>
  </si>
  <si>
    <t>ЧП Братцева с.Каракокша</t>
  </si>
  <si>
    <t>ЧП Попова с.Красносельск</t>
  </si>
  <si>
    <t>МУП "Энергия"</t>
  </si>
  <si>
    <t>АЗС ООО "Девясил"</t>
  </si>
  <si>
    <t>По контролю предписаний</t>
  </si>
  <si>
    <t>Столовая ОАО "Рудник "Весёлый"</t>
  </si>
  <si>
    <t>Буслаева</t>
  </si>
  <si>
    <t>Кафе ИП Чаплиевой с.Каракокша</t>
  </si>
  <si>
    <t>Кафе "Светлана" с.Паспаул</t>
  </si>
  <si>
    <t>Пекарня Чойского лесхоза</t>
  </si>
  <si>
    <t>Пекарня Паспаульского сельпо</t>
  </si>
  <si>
    <t>Кондитерский цех с.Паспаул</t>
  </si>
  <si>
    <t>Чойская СОШ</t>
  </si>
  <si>
    <t>Лубошникова</t>
  </si>
  <si>
    <t>Ыныргинская СОШ</t>
  </si>
  <si>
    <t>Сейкинская СОШ</t>
  </si>
  <si>
    <t>Уйменская ООШ</t>
  </si>
  <si>
    <t>Кискинская НОШ</t>
  </si>
  <si>
    <t>Советская НОШ</t>
  </si>
  <si>
    <t>МДОУ "Солнышко" с.Ынырга</t>
  </si>
  <si>
    <t>МДОУ "Черёмушка" с.Чоя</t>
  </si>
  <si>
    <t>МДОУ "Черёмушки" с.Уймень</t>
  </si>
  <si>
    <t>МДОУ "Рябинка" с.Сейка</t>
  </si>
  <si>
    <t>Каракокшинская УБ</t>
  </si>
  <si>
    <t>Уйменский ФАП</t>
  </si>
  <si>
    <t>Красносельский ФП</t>
  </si>
  <si>
    <t>Кискинский ФП</t>
  </si>
  <si>
    <t>Салгандинский ФП</t>
  </si>
  <si>
    <t>Советский ФП</t>
  </si>
  <si>
    <t>Сугульский ФП</t>
  </si>
  <si>
    <t xml:space="preserve"> промышленная гигиена</t>
  </si>
  <si>
    <t>КХ "Воля" с.Туньжа</t>
  </si>
  <si>
    <t>по алкогольной продукции</t>
  </si>
  <si>
    <t>ЦГиЭ</t>
  </si>
  <si>
    <t>по автотранспорту для доставки продуктов</t>
  </si>
  <si>
    <t>по готовности учреждений к зиме 2007-08г.г.</t>
  </si>
  <si>
    <t>по дополнительной иммунизации</t>
  </si>
  <si>
    <t>по организации горячего питания в ДДУ и школах</t>
  </si>
  <si>
    <t>ТО</t>
  </si>
  <si>
    <t>Чойский р-он</t>
  </si>
  <si>
    <t>СЕЛЬПО Шебалинское с.Шебалино :  холодильник</t>
  </si>
  <si>
    <t>Трифонов С.В Фомкина Л.Б Прядкина НМ</t>
  </si>
  <si>
    <t>Делова Н.А Иванов А.С Зверева Н.Г</t>
  </si>
  <si>
    <t>СЕЛЬПО Шебалинское с.Шебалино :  кондитерский цех</t>
  </si>
  <si>
    <t>СЕЛЬПО Шебалинское с.Шебалино : пекарня</t>
  </si>
  <si>
    <t>СЕЛЬПО Шебалинское с.Шебалино :  лимонадный цех</t>
  </si>
  <si>
    <t>СЕЛЬПО Шебалинское с.Шебалино :  столовая "Чейне"</t>
  </si>
  <si>
    <t>СЕЛЬПО Шебалинское с.Шебалино :  бар "Чейне"</t>
  </si>
  <si>
    <t>СЕЛЬПО Шебалинское с.Шебалино : магазин "Белочка"</t>
  </si>
  <si>
    <t>СЕЛЬПО Шебалинское с.Шебалино : киоск в ЦРБ</t>
  </si>
  <si>
    <t xml:space="preserve">СЕЛЬПО Шебалинское с.Шебалино :    магазин : с.Улус черга № 1 </t>
  </si>
  <si>
    <t xml:space="preserve">СЕЛЬПО Шебалинское с.Шебалино :  магазин : с.Улус черга  № 2, </t>
  </si>
  <si>
    <t>СЕЛЬПО Шебалинское с.Шебалино : с.Мухор - Черга</t>
  </si>
  <si>
    <t xml:space="preserve">СЕЛЬПО Шебалинское с.Шебалино :  с.Апшуяхта, </t>
  </si>
  <si>
    <t>СЕЛЬПО Шебалинское с.Шебалино : с.Черга</t>
  </si>
  <si>
    <t>СЕЛЬПО Шебалинское с.Шебалино :  с.Дьектиек.</t>
  </si>
  <si>
    <t>ПОЧТАМП Шебалинский продотделы : с.Шебалино,</t>
  </si>
  <si>
    <t>ПОЧТАМП Шебалинский продотделы :  с.Беш-Озёк,</t>
  </si>
  <si>
    <t>ПОЧТАМП Шебалинский продотделы : с.Барагаш</t>
  </si>
  <si>
    <t>ПОЧТАМП Шебалинский продотделы : с.Ильинка</t>
  </si>
  <si>
    <t>ПОЧТАМП Шебалинский продотделы :  с.У-Черга</t>
  </si>
  <si>
    <t>ПОЧТАМП Шебалинский продотделы :  с.Черга</t>
  </si>
  <si>
    <t>ПОЧТАМП Шебалинский продотделы : с.Камлак</t>
  </si>
  <si>
    <t>ПОЧТАМП Шебалинский продотделы :  Апшуяхта</t>
  </si>
  <si>
    <t>ПОЧТАМП Шебалинский продотделы : с.Дьектиек</t>
  </si>
  <si>
    <t>СЕЛЬПО Шебалинское с.Шебалино : скважина и водопровод с.Шебалино</t>
  </si>
  <si>
    <t>МО "Улусчергинское-Сельское поселение" с.У-Черга : скважина и водопровод</t>
  </si>
  <si>
    <t>МО "Улусчергинское-Сельское поселение" с.У-Черга :  колодц - 1,</t>
  </si>
  <si>
    <t xml:space="preserve">МО "Улусчергинское-Сельское поселение" с.У-Черга : с.Кукуя :  колодц -1 </t>
  </si>
  <si>
    <t xml:space="preserve">МО "Улусчергинское-Сельское поселение" с.У-Черга :  с.Могута :  колодец </t>
  </si>
  <si>
    <t>МО "Улусчергинское-Сельское поселение" с.У-Черга : с.Мухор-Черга :  колодц № 1</t>
  </si>
  <si>
    <t>МО "Улусчергинское-Сельское поселение" с.У-Черга : с.Мухор-Черга :  колодц № 2</t>
  </si>
  <si>
    <t>МО "Улусчергинское-Сельское поселение" с.У-Черга : родники № - 1</t>
  </si>
  <si>
    <t>МО "Улусчергинское-Сельское поселение" с.У-Черга : родники № - 2</t>
  </si>
  <si>
    <t>МО "Улусчергинское-Сельское поселение" с.У-Черга : с.Кукуя :  родник -1</t>
  </si>
  <si>
    <t xml:space="preserve">МО "Улусчергинское-Сельское поселение" с.У-Черга : с.Могута :  родник </t>
  </si>
  <si>
    <t>МО "Улусчергинское-Сельское поселение" с.У-Черга :  с.Мухор-Черга : родник № 1</t>
  </si>
  <si>
    <t>МО "Улусчергинское-Сельское поселение" с.У-Черга :  с.Мухор-Черга : родник № 2</t>
  </si>
  <si>
    <t>МО "Улусчергинское-Сельское поселение" с.У-Черга :  с.Мухор-Черга : р.Чергушка</t>
  </si>
  <si>
    <t>ФПЫ : У-Черга</t>
  </si>
  <si>
    <t>Ветохина Л.М Ракшина Л.М</t>
  </si>
  <si>
    <t>ФПЫ : Мух-Черга</t>
  </si>
  <si>
    <t>Поликлиника ЦРБ</t>
  </si>
  <si>
    <t>СЕЛЬПО Шебалинское с.Шебалино : контора</t>
  </si>
  <si>
    <t>ПОЧТАМП Шебалинский  : с.Шебалино,</t>
  </si>
  <si>
    <t>ПОЧТАМП Шебалинский  :  с.Беш-Озёк,</t>
  </si>
  <si>
    <t>ПОЧТАМП Шебалинский  : с.Барагаш</t>
  </si>
  <si>
    <t>ПОЧТАМП Шебалинский  : с.Ильинка</t>
  </si>
  <si>
    <t>ПОЧТАМП Шебалинский :  с.У-Черга</t>
  </si>
  <si>
    <t>ПОЧТАМП Шебалинский  :  с.Черга</t>
  </si>
  <si>
    <t>ПОЧТАМП Шебалинский  : с.Камлак</t>
  </si>
  <si>
    <t>ПОЧТАМП Шебалинский  :  Апшуяхта</t>
  </si>
  <si>
    <t>ПОЧТАМП Шебалинский  : с.Дьектиек</t>
  </si>
  <si>
    <t>казначейство с.Шебалино</t>
  </si>
  <si>
    <t>пожарная часть с.Шебалино</t>
  </si>
  <si>
    <t>МО "Улусчергинское-Сельское поселение" с.У-Черга :  СДК, библиотека</t>
  </si>
  <si>
    <t xml:space="preserve">МО "Улусчергинское-Сельское поселение" с.У-Черга :  администрация </t>
  </si>
  <si>
    <t>МО "Улусчергинское-Сельское поселение" с.У-Черга :  с.Мухор-Черга :  СДК, библиотека</t>
  </si>
  <si>
    <t>отдел культуры с.Шебалино: СДК</t>
  </si>
  <si>
    <t>отдел культуры с.Шебалино:  библиотека</t>
  </si>
  <si>
    <t>отдел культуры с.Шебалино:  культурно-развлекательный центр</t>
  </si>
  <si>
    <t>отдел культуры с.Шебалино: стадион</t>
  </si>
  <si>
    <t>отдел культуры с.Шебалино: администрация</t>
  </si>
  <si>
    <t>казначейство с.Шебалино гаражи</t>
  </si>
  <si>
    <t>пожарная часть с.Шебалино гаражи</t>
  </si>
  <si>
    <t>отдел культуры с.Шебалино: гаражи</t>
  </si>
  <si>
    <t>МО "Улусчергинское-Сельское поселение" с.У-Черга :  свалка</t>
  </si>
  <si>
    <t>МО "Улусчергинское-Сельское поселение" с.У-Черга :  кладбище</t>
  </si>
  <si>
    <t>МО "Улусчергинское-Сельское поселение" с.У-Черга :  территория села</t>
  </si>
  <si>
    <t>МО "Улусчергинское-Сельское поселение" с.У-Черга :  Скотомогильник</t>
  </si>
  <si>
    <t>МО "Улусчергинское-Сельское поселение" с.У-Черга : с.Кукуя : свалка</t>
  </si>
  <si>
    <t>МО "Улусчергинское-Сельское поселение" с.У-Черга : с.Кукуя : территория села</t>
  </si>
  <si>
    <t>МО "Улусчергинское-Сельское поселение" с.У-Черга :  с.Кукуя : кладбище</t>
  </si>
  <si>
    <t>МО "Улусчергинское-Сельское поселение" с.У-Черга : с.Могута : территория села</t>
  </si>
  <si>
    <t>МО "Улусчергинское-Сельское поселение" с.У-Черга :  с.Могута :  свалка</t>
  </si>
  <si>
    <t>МО "Улусчергинское-Сельское поселение" с.У-Черга :  с.Могута :  кладбище</t>
  </si>
  <si>
    <t>МО "Улусчергинское-Сельское поселение" с.У-Черга :  с.Мухор-Черга : территория села,</t>
  </si>
  <si>
    <t>МО "Улусчергинское-Сельское поселение" с.У-Черга : с.Мухор-Черга :  свалка</t>
  </si>
  <si>
    <t>МО "Улусчергинское-Сельское поселение" с.У-Черга : с.Мухор-Черга :  скотомогильник,</t>
  </si>
  <si>
    <t>МО "Улусчергинское-Сельское поселение" с.У-Черга :  с.Мухор-Черга : кладбище</t>
  </si>
  <si>
    <t>Шебалинский р-он</t>
  </si>
  <si>
    <t>торговля</t>
  </si>
  <si>
    <t>ч.п Анакова Н.А с.Куюс "Продмаг"</t>
  </si>
  <si>
    <t xml:space="preserve"> Фомкина Л.Б Прядкина Н.М</t>
  </si>
  <si>
    <t>Крельтина Т.Н Лю К.Н Иванов А.С</t>
  </si>
  <si>
    <t>ч.п Маматова Г.И с.Эдиган "Продмаг"</t>
  </si>
  <si>
    <t>МУ Куюсинская ООШ с.Куюс</t>
  </si>
  <si>
    <t>МУ Эдиганская ООШ с.Эдиган</t>
  </si>
  <si>
    <t>ДЭП № 210 : скважина и водопровод</t>
  </si>
  <si>
    <t>Трифонов С.В</t>
  </si>
  <si>
    <t>ЦРБ</t>
  </si>
  <si>
    <t>Прядкина Н.М</t>
  </si>
  <si>
    <t>Л.А Лобода</t>
  </si>
  <si>
    <t>ДТС</t>
  </si>
  <si>
    <t>ДЭП " 210 с.У-Сема :контора</t>
  </si>
  <si>
    <t xml:space="preserve">Крельтина Т.Н Лю К.Н </t>
  </si>
  <si>
    <t>ДЭП " 210 с.У-Сема :гаражи</t>
  </si>
  <si>
    <t>ДЭП " 210 с.У-Сема :МТМ</t>
  </si>
  <si>
    <t>ДЭП " 210 с.У-Сема :АЗС</t>
  </si>
  <si>
    <t>ДЭП " 210 с.У-Сема :АБЗ</t>
  </si>
  <si>
    <t>ч.п "Шиномонтаж с.У-Сема</t>
  </si>
  <si>
    <t>ч.п Шатаев А.М с.Бешпельтир</t>
  </si>
  <si>
    <t>ООО "Винета" : ч.м "Афина" с.Чемал</t>
  </si>
  <si>
    <t>ООО "Винета" : ч.м "Афина" с.Эликмонар</t>
  </si>
  <si>
    <t>ООО "Винета" : ч.м "Афина" с.Узнезя</t>
  </si>
  <si>
    <t>ООО "Винета" : ч.м "Афина" с.Бешпельтир</t>
  </si>
  <si>
    <t>Чемальское РАЙПО магазинн : с.Чемал</t>
  </si>
  <si>
    <t>Чемальское РАЙПО магазинн : с.Эдиган</t>
  </si>
  <si>
    <t>Чемальское РАЙПО магазинн : с.Куюс</t>
  </si>
  <si>
    <t>Чемальское РАЙПО магазинн : с.Чемал № 2</t>
  </si>
  <si>
    <t>Чемальское РАЙПО магазинн : с.Узнезя</t>
  </si>
  <si>
    <t>Чемальское РАЙПО  : кондитерский цех</t>
  </si>
  <si>
    <t>Чемальское РАЙПО  : х/завод</t>
  </si>
  <si>
    <t>Чемальское РАЙПО  : с.Чемал скважина и водопровод</t>
  </si>
  <si>
    <t>Чемальское РАЙПО  : скважина с.У-Сема</t>
  </si>
  <si>
    <t>Чемальский р-он</t>
  </si>
  <si>
    <t>и.п Капица  магазин -2 с. Усть-Кокса</t>
  </si>
  <si>
    <t>Утятникова Т.М</t>
  </si>
  <si>
    <t>Сартакова А.П</t>
  </si>
  <si>
    <t>и.п Хохлова с. Чендек магазин -2</t>
  </si>
  <si>
    <t>и.п  Сапронова с. Мараловодка магазин</t>
  </si>
  <si>
    <t>и.п Курганакова с. Чендек магазин</t>
  </si>
  <si>
    <t>и.п  Сапронова с. Кайтанак магазин</t>
  </si>
  <si>
    <t>Школа с. Кучерла</t>
  </si>
  <si>
    <t>Школа с. Тюнгур</t>
  </si>
  <si>
    <t>Школа с. Кайтанак</t>
  </si>
  <si>
    <t>Школа с. Мараловодка</t>
  </si>
  <si>
    <t>Детский сад с. Кучерла</t>
  </si>
  <si>
    <t>Детский сад Тюнгур</t>
  </si>
  <si>
    <t>Детский сад с. Мараловодка</t>
  </si>
  <si>
    <t>Детский сад Кайтанак</t>
  </si>
  <si>
    <t>Коммунальная гигинеа</t>
  </si>
  <si>
    <t>Централизованное водоснабжение</t>
  </si>
  <si>
    <t>МУП "Тепловодстрой Сервис"</t>
  </si>
  <si>
    <t>Арт скважины</t>
  </si>
  <si>
    <t>10</t>
  </si>
  <si>
    <t>АЗС - Нефтепродукт  с. Усть-Кокса</t>
  </si>
  <si>
    <t>Катандиская участковая б-ца</t>
  </si>
  <si>
    <t>Чендекская участковая б-ца</t>
  </si>
  <si>
    <t>Амурская участковая б-ца</t>
  </si>
  <si>
    <t xml:space="preserve"> ЦБМО</t>
  </si>
  <si>
    <t>Рынок с. Усть-Кокса</t>
  </si>
  <si>
    <t>Усть-Коксинский р-он</t>
  </si>
  <si>
    <t xml:space="preserve">магазин и.п.Катковой Е.В. с.Ч-Ануй </t>
  </si>
  <si>
    <t xml:space="preserve">Папитова Л.В. </t>
  </si>
  <si>
    <t xml:space="preserve"> </t>
  </si>
  <si>
    <t xml:space="preserve">магазин и.п. Бияшева М.П. с.Владимировка </t>
  </si>
  <si>
    <t xml:space="preserve">магазин и.п.Кеденова К.В. </t>
  </si>
  <si>
    <t xml:space="preserve">магазин И.п.Поломошнова А.С. </t>
  </si>
  <si>
    <t xml:space="preserve"> школа с.Усть-Кумир </t>
  </si>
  <si>
    <t>Папитова Л.В.</t>
  </si>
  <si>
    <t xml:space="preserve"> интернат при школе с.Усть-Кумир </t>
  </si>
  <si>
    <t xml:space="preserve"> ДДУ с.Козуль </t>
  </si>
  <si>
    <t xml:space="preserve">ДДУ с.Усть-Кан </t>
  </si>
  <si>
    <t xml:space="preserve"> ФАП с.Озерное </t>
  </si>
  <si>
    <t>Матина Л.А.</t>
  </si>
  <si>
    <t xml:space="preserve">ФАП с.Верх-Ябоган </t>
  </si>
  <si>
    <t xml:space="preserve">Матина Л.А. </t>
  </si>
  <si>
    <t xml:space="preserve">с.Келей </t>
  </si>
  <si>
    <t xml:space="preserve">Чичилова С.В. </t>
  </si>
  <si>
    <t xml:space="preserve">хлебопекарня СПК Талица </t>
  </si>
  <si>
    <t xml:space="preserve">кафе и.п.Шарковой Е.В. </t>
  </si>
  <si>
    <t>чебуречная и.п.Кубековой Л.К.</t>
  </si>
  <si>
    <t>школа с.Келей</t>
  </si>
  <si>
    <t xml:space="preserve">школа с.Турота </t>
  </si>
  <si>
    <t xml:space="preserve">школа с.Талица </t>
  </si>
  <si>
    <t>школа с.Верх-Ануй</t>
  </si>
  <si>
    <t>школа с.Б-Ануй</t>
  </si>
  <si>
    <t xml:space="preserve">интернат при школе с.Ч-Ануй </t>
  </si>
  <si>
    <t>Усть-Канский р-он</t>
  </si>
  <si>
    <t>ИП Каменова,кафе с.Улаган</t>
  </si>
  <si>
    <t>Казакова НА</t>
  </si>
  <si>
    <t>Ойношева АТ</t>
  </si>
  <si>
    <t>ИП Танзаева,кафе с.Улаган</t>
  </si>
  <si>
    <t>ИП Кошева ,м-н с.Улаган</t>
  </si>
  <si>
    <t>ИП тадыров,м-н с.Улаган</t>
  </si>
  <si>
    <t>МОУ "Челушманская СОШ"+пищеблок</t>
  </si>
  <si>
    <t>ТойдоноваЛГ</t>
  </si>
  <si>
    <t>МОУ "Коокская НОШ"+пищеблок</t>
  </si>
  <si>
    <t>Те же объекты -обследование пом.врачем</t>
  </si>
  <si>
    <t>паразитолога-2х12</t>
  </si>
  <si>
    <t>Тюльтекова ИИ</t>
  </si>
  <si>
    <t>Челушманский дет.интернат</t>
  </si>
  <si>
    <t>Тойдонова ЛГ</t>
  </si>
  <si>
    <t>Прочие учреждения</t>
  </si>
  <si>
    <t>МОУ ДОД "Центр детского творч-ва "</t>
  </si>
  <si>
    <t>МОУ ДОД "Школа искусств"</t>
  </si>
  <si>
    <t>ИП Кеденов Г,2 м-на с.Саратан</t>
  </si>
  <si>
    <t>ИП Кензина,м-н с.Саратан</t>
  </si>
  <si>
    <t>ИП Кеденов В,м-н с.Улаган</t>
  </si>
  <si>
    <t>ИП ТазрановБ,2 м-на с.Саратан</t>
  </si>
  <si>
    <t>ИП Сартаков Р,м-н с.Саратан</t>
  </si>
  <si>
    <t>ИП Конунов,м-н с.Саратан</t>
  </si>
  <si>
    <t>МОУ "Улаганская СОШ"</t>
  </si>
  <si>
    <t>МОУ "Чибилинская СОШ"</t>
  </si>
  <si>
    <t>МОУ  Кара-Кудюрская СОШ"</t>
  </si>
  <si>
    <t>МОУ " Балыктыюльская СОШ"</t>
  </si>
  <si>
    <t>МОУ "Паспартинская СОШ"</t>
  </si>
  <si>
    <t>МОУ "Саратанская СОШ"</t>
  </si>
  <si>
    <t>Проверка ФАПов сел:Чибиля,К-Кудюр,</t>
  </si>
  <si>
    <t>Юлукова НВ</t>
  </si>
  <si>
    <t>Саратан,Балыктыюль,Паспарта,Коо,Ба-</t>
  </si>
  <si>
    <t>лыкча-7х4</t>
  </si>
  <si>
    <r>
      <t>Рейды:</t>
    </r>
    <r>
      <rPr>
        <sz val="10"/>
        <color indexed="8"/>
        <rFont val="Arial Cyr"/>
        <family val="0"/>
      </rPr>
      <t>провести 2 рейда оперативным</t>
    </r>
  </si>
  <si>
    <t>Операт.состав</t>
  </si>
  <si>
    <t>составом-2х(4х5)х4часа=</t>
  </si>
  <si>
    <t>Улаганский р-он</t>
  </si>
  <si>
    <t>ИП Яилгакова-кафе,с.Каракол</t>
  </si>
  <si>
    <t>Бардышев ПМ</t>
  </si>
  <si>
    <t>Такачакова ГА</t>
  </si>
  <si>
    <t>МОУ Улитинская НОШ</t>
  </si>
  <si>
    <t>ВоробьеваТА</t>
  </si>
  <si>
    <t>Д/Сад "Веселый городок"с.Онгудай</t>
  </si>
  <si>
    <t>Д/Сад "Колокольчик"с.Онгудай</t>
  </si>
  <si>
    <t>Д/Сад "Орешек"с.Онгудай</t>
  </si>
  <si>
    <t>Д/Сад с.Нижняя-Талда</t>
  </si>
  <si>
    <t>Д/Сад с. Купчегень</t>
  </si>
  <si>
    <t>Те же объекты(5-ДДУ) обследование</t>
  </si>
  <si>
    <t>помошником врача паразитолога-5х12</t>
  </si>
  <si>
    <t>Таюшева АВ</t>
  </si>
  <si>
    <t>Отбор проб воды для исследования</t>
  </si>
  <si>
    <t>из коммунальных водопроводов-13</t>
  </si>
  <si>
    <t>Ередеева ТА</t>
  </si>
  <si>
    <t>из обществ. Колодцев с.Онгудай-11</t>
  </si>
  <si>
    <t>ГУП "Фармация"-аптека №92 с.Онгудай</t>
  </si>
  <si>
    <t>ЕредееваТА</t>
  </si>
  <si>
    <t>СДК с.Купчегень</t>
  </si>
  <si>
    <t>СДК с. Хабаровка</t>
  </si>
  <si>
    <t>СДК с.Улита</t>
  </si>
  <si>
    <t>СДК с.Шашикман</t>
  </si>
  <si>
    <t>СДК с.Нижняя-Талда</t>
  </si>
  <si>
    <t>ИП Токорокова,м-н"Эзлик" с.Онгудай</t>
  </si>
  <si>
    <t>ИП Токорокова,м-н"Эзлик" с.Боочи</t>
  </si>
  <si>
    <t>ИП Адышев-3 м-на с.с.Теньга,Шиба</t>
  </si>
  <si>
    <t>ИП Соснина-2 м-на с.Теньга</t>
  </si>
  <si>
    <t>ИП Никифорова-3 м-на с.Шиба,Талда</t>
  </si>
  <si>
    <t>ИП Буйдышева,м-н с.Кара-Коба</t>
  </si>
  <si>
    <t>ИП Савин,м-н с.Кара-Коба</t>
  </si>
  <si>
    <t>ИП Иркитова,м-н с.Туэкта (Нефтебаза)</t>
  </si>
  <si>
    <t>ИП Яилгакова,м-н с.Каракол</t>
  </si>
  <si>
    <t>ИП Ойинчинова-2 м-на с.Каракол,Кулада</t>
  </si>
  <si>
    <t>ИП Байталакова,м-н с.Каракол</t>
  </si>
  <si>
    <t>ИП Мышлакова,м-н с.Бич-Бом</t>
  </si>
  <si>
    <t>ИП Блоцкий-2 м-на с.Онгудай</t>
  </si>
  <si>
    <t>ИП Кудачина,м-н с.Онгудай</t>
  </si>
  <si>
    <t>ИП Мурзагалиева,м-н с.Онгудай</t>
  </si>
  <si>
    <t>ИП Темеева,м-н с.Онгудай</t>
  </si>
  <si>
    <t>ИП Медведева,м-н с.Онгудай</t>
  </si>
  <si>
    <t>ИП Письменных,м-н с.Онгудай</t>
  </si>
  <si>
    <t>СПО-кондитерский цех</t>
  </si>
  <si>
    <t xml:space="preserve">Казакова НА </t>
  </si>
  <si>
    <t>ИП Откошева-пекарня с.Онгудай</t>
  </si>
  <si>
    <t>Пекарня сТеньга</t>
  </si>
  <si>
    <t>Пекарня с. Каракол</t>
  </si>
  <si>
    <t>ИП Курдакова,парикмахерская с.Онгуд.</t>
  </si>
  <si>
    <t>ИП айткажакова,парикмах-кая с.Онгудай</t>
  </si>
  <si>
    <t>ИП Карменова,парикмах-кая с.Онгудай</t>
  </si>
  <si>
    <t>ИП Менухова,парикмахерская с.Онг.</t>
  </si>
  <si>
    <t>ИП Бедюрова,парикмахерская с.Онг.</t>
  </si>
  <si>
    <t>ИП Зиновъева,м-н быт.техники с.Онг-й</t>
  </si>
  <si>
    <t>ИП МашаловаР,м-н пром.товаров с.Онг.</t>
  </si>
  <si>
    <t>ИП Машалова Х,м-н пром. Товаров с.Он.</t>
  </si>
  <si>
    <t>ИП Очурдяпова-вещевой рынок с.Онг.</t>
  </si>
  <si>
    <t>ИП Туманова У.-вещевой рынок с.Онг.</t>
  </si>
  <si>
    <t>ООО "Камелия",дир.Хасиев-пром.товары</t>
  </si>
  <si>
    <r>
      <t xml:space="preserve">рейды: </t>
    </r>
    <r>
      <rPr>
        <sz val="10"/>
        <color indexed="8"/>
        <rFont val="Arial Cyr"/>
        <family val="0"/>
      </rPr>
      <t>проведение 2-х рейдов опера</t>
    </r>
  </si>
  <si>
    <t>тивным составом  2х(6х5)х4часа=</t>
  </si>
  <si>
    <t xml:space="preserve">опер.состав </t>
  </si>
  <si>
    <t>Онгудайский р-он</t>
  </si>
  <si>
    <t>ЧП Фадеевой М.В. с.О-Куреево</t>
  </si>
  <si>
    <t>Созинова</t>
  </si>
  <si>
    <t>Денисова</t>
  </si>
  <si>
    <t>ЧП Мотовой Т.Е. с.О-Куреево</t>
  </si>
  <si>
    <t>ЧП Декк Т.А. с.Верх-Бийск</t>
  </si>
  <si>
    <t>ЧП Казандыковой А.Н.  с.Тондошка</t>
  </si>
  <si>
    <t>ЧП Фатьковой С.В. с.Турочак</t>
  </si>
  <si>
    <t>ЧП Карепанова А.С. №204</t>
  </si>
  <si>
    <t>ЧП Пощеленко А.Ф. №206</t>
  </si>
  <si>
    <t>ЧП Кыргызаковой И.Н. №207</t>
  </si>
  <si>
    <t>ЧП Декк Т.А. №208</t>
  </si>
  <si>
    <t>ЧП Гуран В.В. №211</t>
  </si>
  <si>
    <t>ЧП Буркунёвой Т.Т. №213</t>
  </si>
  <si>
    <t>ЧП Новиковой С.В. №215</t>
  </si>
  <si>
    <t>Гигиена детей и подростков</t>
  </si>
  <si>
    <t>детсад с.Иогач</t>
  </si>
  <si>
    <t>Савкина</t>
  </si>
  <si>
    <t>детсад с.Кебезень</t>
  </si>
  <si>
    <t>интернат с.Турочак</t>
  </si>
  <si>
    <t>интернат с.Дмитриевка</t>
  </si>
  <si>
    <t>Турочакская СОШ</t>
  </si>
  <si>
    <t>Иогачская СОШ</t>
  </si>
  <si>
    <t>Кебезенская СОШ</t>
  </si>
  <si>
    <t>Дмитриевская СОШ</t>
  </si>
  <si>
    <t>Озеро-Куреевская СОШ</t>
  </si>
  <si>
    <t>Тулойская ООШ</t>
  </si>
  <si>
    <t>Тондошенская ООШ</t>
  </si>
  <si>
    <t>Турочакское с/поселение №176</t>
  </si>
  <si>
    <t>Полигон ТБО с.Турочак №179</t>
  </si>
  <si>
    <t>Скважина Ао "Восход" №180</t>
  </si>
  <si>
    <t>Скважины Дмитриевского с/посления №210</t>
  </si>
  <si>
    <t>Скважина Кебезенского с/поселения №212</t>
  </si>
  <si>
    <t>Скважина Бийкинского с/поселения №214</t>
  </si>
  <si>
    <t>Полигон ТБО с.Кебезень №216</t>
  </si>
  <si>
    <t>Промышленные предприятия</t>
  </si>
  <si>
    <t>АЗС "Салекс Трейд" №177</t>
  </si>
  <si>
    <t xml:space="preserve"> Потребительский рынок</t>
  </si>
  <si>
    <t>ЧП Малышевой Г.М. №209</t>
  </si>
  <si>
    <t>ЧП Чесноковой Н.В. №219</t>
  </si>
  <si>
    <t>рынки</t>
  </si>
  <si>
    <t>объекты торговли</t>
  </si>
  <si>
    <t>Порцева</t>
  </si>
  <si>
    <t>Филиппова</t>
  </si>
  <si>
    <t>Турачакский р-он</t>
  </si>
  <si>
    <t>План проведения оперативных мероприятий, с учетом  лабораторных исследований и инструментальных  замеров на ноябрь 2007 года</t>
  </si>
  <si>
    <t>количество проб, инструментальных замеров</t>
  </si>
  <si>
    <t>План проведения оперативных мероприятий с учетом лабораторных исследований, инструментальных замеров на  ноябрь 2007 года</t>
  </si>
  <si>
    <t>Кош-Агачский район</t>
  </si>
  <si>
    <t>ИЧП Акчинов А.В.</t>
  </si>
  <si>
    <t>Чернова Е.И.</t>
  </si>
  <si>
    <t>Уашева Г.С.</t>
  </si>
  <si>
    <t>ООО "радуга"</t>
  </si>
  <si>
    <t>ИЧП Есимова Г.К.</t>
  </si>
  <si>
    <t>ООО"Малиновый звон"</t>
  </si>
  <si>
    <t>ИЧП Бухоров Ю.А.</t>
  </si>
  <si>
    <t>Левина Т.Б.</t>
  </si>
  <si>
    <t>река Эки-Тыт</t>
  </si>
  <si>
    <t>река Чуя</t>
  </si>
  <si>
    <t>Кош-Агачская ЦРБ</t>
  </si>
  <si>
    <t>джанибекова М.Е.</t>
  </si>
  <si>
    <t>шиномонтажная ИЧП Ахетова</t>
  </si>
  <si>
    <t>ИЧП Игимбаев Е.А.</t>
  </si>
  <si>
    <t>ИЧП Айдинова Ж.И.</t>
  </si>
  <si>
    <t>ИЧП Сейсекенова К,К,</t>
  </si>
  <si>
    <t>ИЧП Пшаева А.А.</t>
  </si>
  <si>
    <t>ИЧП Чотпонова Р.А.</t>
  </si>
  <si>
    <t>ИЧП Ортикова А.Т.</t>
  </si>
  <si>
    <t>ИЧП Панькина В.Ф.</t>
  </si>
  <si>
    <t>Моу "Курайская СОШ"</t>
  </si>
  <si>
    <t>Мугражева Ж.М.</t>
  </si>
  <si>
    <t>МОУ "Кош-Агачская ООШ"</t>
  </si>
  <si>
    <t>МОУ "Кош-Агачская нач. школа №2"</t>
  </si>
  <si>
    <t>МОУ "Кош-Агачская нач.школа№3"</t>
  </si>
  <si>
    <t>МОУ "Ташантинская ООШ"</t>
  </si>
  <si>
    <t>МОУ "Кокоринская СОШ"</t>
  </si>
  <si>
    <t>МОУ "Теленгит-Сартогойская СОШ"</t>
  </si>
  <si>
    <t>МОУ "Мухор-Тархатинская СОШ"</t>
  </si>
  <si>
    <t>МОУ "Ортолыкская СОШ"</t>
  </si>
  <si>
    <t>МОУ "Джазаторская СОШ"</t>
  </si>
  <si>
    <t>полигон ТБО, объекты водоснабжения Кош-Агач</t>
  </si>
  <si>
    <t>полигон ТБО, объекты водоснабжения Тобелер</t>
  </si>
  <si>
    <t>полигон ТБО, объекты водоснабжения Жана-Аул</t>
  </si>
  <si>
    <t>полигон ТБО, объекты водоснабжения Ташанта</t>
  </si>
  <si>
    <t>полигон ТБО, объекты водоснабжения Кокоря</t>
  </si>
  <si>
    <t>полигон ТБО, объекты водоснабжения Теленгит-Сартогой</t>
  </si>
  <si>
    <t xml:space="preserve">полигон ТБО, объекты водоснабжения Мухор-Тархата </t>
  </si>
  <si>
    <t>полигон ТБО, объекты водоснабжения Бельтир</t>
  </si>
  <si>
    <t>полигон ТБО, объекты водоснабжения Курай</t>
  </si>
  <si>
    <t>полигон ТБО, объекты водоснабжения Ортолык</t>
  </si>
  <si>
    <t>полигон ТБО, объекты водоснабжения Джазатор</t>
  </si>
  <si>
    <t>полигон ТБО, объекты водоснабжения Чаган-Узун</t>
  </si>
  <si>
    <t>Рынок "Рахат"</t>
  </si>
  <si>
    <t>сельхозрынок</t>
  </si>
  <si>
    <t>рынок "Тулпар"</t>
  </si>
  <si>
    <t>ФАП с. Курай</t>
  </si>
  <si>
    <t>Матыева О.А.</t>
  </si>
  <si>
    <t>ФАП с. Ортолык</t>
  </si>
  <si>
    <t>ФАП с. Чаган-Узун</t>
  </si>
  <si>
    <t>ФАП с. Теленгит-Сартогой</t>
  </si>
  <si>
    <t>ФП с. Ташанта</t>
  </si>
  <si>
    <t>ВА  Жана-Аул</t>
  </si>
  <si>
    <t>ВА  Кокоря</t>
  </si>
  <si>
    <t>ВА Тобелер</t>
  </si>
  <si>
    <t>ВА Бельтир</t>
  </si>
  <si>
    <t>Ва Кызыл-Таш</t>
  </si>
  <si>
    <t>ВА Мухор-Тархата</t>
  </si>
  <si>
    <t>участковая больница с. Джазатор</t>
  </si>
  <si>
    <t>ЦРБ с. Кош-Агач</t>
  </si>
  <si>
    <t>Кош-Агачский р-он</t>
  </si>
  <si>
    <t>итого по РА</t>
  </si>
  <si>
    <t xml:space="preserve"> обследования в в празничные дни</t>
  </si>
  <si>
    <t>03.11.2007.</t>
  </si>
  <si>
    <t>04.11.2007.</t>
  </si>
  <si>
    <t>05.11.2007.</t>
  </si>
  <si>
    <t>Кызыл-Озёкская СВА</t>
  </si>
  <si>
    <t>центр детского творчества с. Кош-Агач</t>
  </si>
  <si>
    <t>децентрализованные источники</t>
  </si>
  <si>
    <t>Родник с. Ортолык</t>
  </si>
  <si>
    <t>пиво</t>
  </si>
  <si>
    <t>количество проб, замеров</t>
  </si>
  <si>
    <t>УТВЕРЖДАЮ                                      Зам. Руководителя Управления Ропсотребнадзора по РА                      31 октября 2007 г. __________ М.С. Романов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</si>
</sst>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"/>
    <numFmt numFmtId="178" formatCode="[$-FC19]d\ mmmm\ yyyy\ &quot;г.&quot;"/>
    <numFmt numFmtId="179" formatCode="0.00000"/>
    <numFmt numFmtId="180" formatCode="0.0000"/>
    <numFmt numFmtId="181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57"/>
      <name val="Arial Cyr"/>
      <family val="0"/>
    </font>
    <font>
      <sz val="10"/>
      <color indexed="10"/>
      <name val="Arial"/>
      <family val="0"/>
    </font>
    <font>
      <b/>
      <i/>
      <sz val="10"/>
      <color indexed="12"/>
      <name val="Arial Cyr"/>
      <family val="0"/>
    </font>
    <font>
      <i/>
      <sz val="10"/>
      <color indexed="12"/>
      <name val="Arial Cyr"/>
      <family val="0"/>
    </font>
    <font>
      <i/>
      <sz val="10"/>
      <color indexed="12"/>
      <name val="Arial"/>
      <family val="0"/>
    </font>
    <font>
      <sz val="10"/>
      <color indexed="5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0"/>
    </font>
    <font>
      <i/>
      <sz val="10"/>
      <color indexed="8"/>
      <name val="Arial Cyr"/>
      <family val="0"/>
    </font>
    <font>
      <sz val="10"/>
      <color indexed="57"/>
      <name val="Arial Cyr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 Cyr"/>
      <family val="0"/>
    </font>
    <font>
      <b/>
      <sz val="10"/>
      <color indexed="12"/>
      <name val="Arial Cyr"/>
      <family val="0"/>
    </font>
    <font>
      <i/>
      <sz val="10"/>
      <color indexed="45"/>
      <name val="Arial Cyr"/>
      <family val="0"/>
    </font>
    <font>
      <b/>
      <sz val="10"/>
      <color indexed="10"/>
      <name val="Times New Roman"/>
      <family val="1"/>
    </font>
    <font>
      <i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b/>
      <sz val="10"/>
      <color indexed="5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0" fillId="0" borderId="2" xfId="0" applyBorder="1" applyAlignment="1">
      <alignment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 textRotation="90" wrapText="1"/>
    </xf>
    <xf numFmtId="0" fontId="0" fillId="0" borderId="4" xfId="0" applyBorder="1" applyAlignment="1">
      <alignment textRotation="90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 textRotation="90" wrapText="1"/>
    </xf>
    <xf numFmtId="0" fontId="2" fillId="0" borderId="0" xfId="0" applyFont="1" applyAlignment="1">
      <alignment/>
    </xf>
    <xf numFmtId="0" fontId="4" fillId="0" borderId="0" xfId="18" applyBorder="1">
      <alignment/>
      <protection/>
    </xf>
    <xf numFmtId="0" fontId="7" fillId="0" borderId="0" xfId="18" applyFont="1" applyBorder="1" applyAlignment="1">
      <alignment horizontal="center" vertical="center"/>
      <protection/>
    </xf>
    <xf numFmtId="0" fontId="4" fillId="0" borderId="0" xfId="18">
      <alignment/>
      <protection/>
    </xf>
    <xf numFmtId="0" fontId="9" fillId="0" borderId="0" xfId="18" applyFont="1" applyBorder="1" applyAlignment="1">
      <alignment vertical="top"/>
      <protection/>
    </xf>
    <xf numFmtId="0" fontId="9" fillId="0" borderId="0" xfId="18" applyFont="1" applyBorder="1" applyAlignment="1">
      <alignment horizontal="center" vertical="top"/>
      <protection/>
    </xf>
    <xf numFmtId="0" fontId="4" fillId="0" borderId="9" xfId="18" applyBorder="1">
      <alignment/>
      <protection/>
    </xf>
    <xf numFmtId="0" fontId="4" fillId="0" borderId="10" xfId="18" applyBorder="1">
      <alignment/>
      <protection/>
    </xf>
    <xf numFmtId="0" fontId="4" fillId="0" borderId="10" xfId="18" applyBorder="1" applyAlignment="1">
      <alignment horizontal="center"/>
      <protection/>
    </xf>
    <xf numFmtId="0" fontId="4" fillId="0" borderId="0" xfId="18" applyFont="1">
      <alignment/>
      <protection/>
    </xf>
    <xf numFmtId="0" fontId="4" fillId="0" borderId="11" xfId="18" applyBorder="1" applyAlignment="1">
      <alignment/>
      <protection/>
    </xf>
    <xf numFmtId="0" fontId="10" fillId="0" borderId="12" xfId="18" applyFont="1" applyBorder="1" applyAlignment="1">
      <alignment horizontal="center" vertical="top" textRotation="90"/>
      <protection/>
    </xf>
    <xf numFmtId="0" fontId="10" fillId="0" borderId="13" xfId="18" applyFont="1" applyBorder="1" applyAlignment="1">
      <alignment horizontal="center" vertical="top" textRotation="90"/>
      <protection/>
    </xf>
    <xf numFmtId="0" fontId="10" fillId="0" borderId="13" xfId="18" applyFont="1" applyFill="1" applyBorder="1" applyAlignment="1">
      <alignment horizontal="center" vertical="top" textRotation="90"/>
      <protection/>
    </xf>
    <xf numFmtId="0" fontId="10" fillId="0" borderId="8" xfId="18" applyFont="1" applyFill="1" applyBorder="1" applyAlignment="1">
      <alignment horizontal="center" vertical="top" textRotation="90"/>
      <protection/>
    </xf>
    <xf numFmtId="0" fontId="4" fillId="0" borderId="3" xfId="18" applyBorder="1">
      <alignment/>
      <protection/>
    </xf>
    <xf numFmtId="0" fontId="11" fillId="0" borderId="3" xfId="18" applyFont="1" applyBorder="1">
      <alignment/>
      <protection/>
    </xf>
    <xf numFmtId="0" fontId="4" fillId="0" borderId="3" xfId="18" applyFont="1" applyBorder="1">
      <alignment/>
      <protection/>
    </xf>
    <xf numFmtId="0" fontId="4" fillId="0" borderId="4" xfId="18" applyBorder="1">
      <alignment/>
      <protection/>
    </xf>
    <xf numFmtId="0" fontId="10" fillId="0" borderId="3" xfId="18" applyFont="1" applyBorder="1" applyAlignment="1">
      <alignment horizontal="center" vertical="top" textRotation="90"/>
      <protection/>
    </xf>
    <xf numFmtId="0" fontId="10" fillId="0" borderId="1" xfId="18" applyFont="1" applyBorder="1" applyAlignment="1">
      <alignment horizontal="center" vertical="top" textRotation="90"/>
      <protection/>
    </xf>
    <xf numFmtId="0" fontId="10" fillId="0" borderId="2" xfId="18" applyFont="1" applyBorder="1" applyAlignment="1">
      <alignment horizontal="center" vertical="top" textRotation="90"/>
      <protection/>
    </xf>
    <xf numFmtId="0" fontId="4" fillId="0" borderId="3" xfId="18" applyFont="1" applyFill="1" applyBorder="1">
      <alignment/>
      <protection/>
    </xf>
    <xf numFmtId="0" fontId="4" fillId="0" borderId="3" xfId="18" applyFill="1" applyBorder="1">
      <alignment/>
      <protection/>
    </xf>
    <xf numFmtId="0" fontId="4" fillId="0" borderId="4" xfId="18" applyFill="1" applyBorder="1">
      <alignment/>
      <protection/>
    </xf>
    <xf numFmtId="0" fontId="4" fillId="0" borderId="1" xfId="18" applyFont="1" applyFill="1" applyBorder="1">
      <alignment/>
      <protection/>
    </xf>
    <xf numFmtId="0" fontId="4" fillId="0" borderId="4" xfId="18" applyFont="1" applyFill="1" applyBorder="1">
      <alignment/>
      <protection/>
    </xf>
    <xf numFmtId="0" fontId="4" fillId="0" borderId="0" xfId="18" applyFill="1">
      <alignment/>
      <protection/>
    </xf>
    <xf numFmtId="0" fontId="4" fillId="0" borderId="14" xfId="18" applyBorder="1">
      <alignment/>
      <protection/>
    </xf>
    <xf numFmtId="0" fontId="4" fillId="0" borderId="15" xfId="18" applyBorder="1">
      <alignment/>
      <protection/>
    </xf>
    <xf numFmtId="0" fontId="4" fillId="0" borderId="14" xfId="18" applyFont="1" applyBorder="1">
      <alignment/>
      <protection/>
    </xf>
    <xf numFmtId="0" fontId="4" fillId="0" borderId="16" xfId="18" applyFont="1" applyBorder="1">
      <alignment/>
      <protection/>
    </xf>
    <xf numFmtId="0" fontId="11" fillId="0" borderId="5" xfId="18" applyFont="1" applyBorder="1">
      <alignment/>
      <protection/>
    </xf>
    <xf numFmtId="0" fontId="11" fillId="0" borderId="2" xfId="18" applyFont="1" applyFill="1" applyBorder="1" applyAlignment="1">
      <alignment wrapText="1"/>
      <protection/>
    </xf>
    <xf numFmtId="0" fontId="11" fillId="0" borderId="1" xfId="18" applyFont="1" applyBorder="1" applyAlignment="1">
      <alignment/>
      <protection/>
    </xf>
    <xf numFmtId="0" fontId="11" fillId="0" borderId="1" xfId="18" applyFont="1" applyFill="1" applyBorder="1" applyAlignment="1">
      <alignment/>
      <protection/>
    </xf>
    <xf numFmtId="0" fontId="11" fillId="0" borderId="2" xfId="18" applyFont="1" applyFill="1" applyBorder="1" applyAlignment="1">
      <alignment/>
      <protection/>
    </xf>
    <xf numFmtId="0" fontId="11" fillId="0" borderId="6" xfId="18" applyFont="1" applyBorder="1" applyAlignment="1">
      <alignment wrapText="1"/>
      <protection/>
    </xf>
    <xf numFmtId="0" fontId="13" fillId="0" borderId="1" xfId="0" applyFont="1" applyBorder="1" applyAlignment="1">
      <alignment/>
    </xf>
    <xf numFmtId="0" fontId="12" fillId="0" borderId="3" xfId="18" applyFont="1" applyFill="1" applyBorder="1">
      <alignment/>
      <protection/>
    </xf>
    <xf numFmtId="0" fontId="12" fillId="0" borderId="17" xfId="18" applyFont="1" applyFill="1" applyBorder="1">
      <alignment/>
      <protection/>
    </xf>
    <xf numFmtId="0" fontId="12" fillId="0" borderId="18" xfId="18" applyFont="1" applyFill="1" applyBorder="1">
      <alignment/>
      <protection/>
    </xf>
    <xf numFmtId="0" fontId="12" fillId="0" borderId="19" xfId="18" applyFont="1" applyFill="1" applyBorder="1">
      <alignment/>
      <protection/>
    </xf>
    <xf numFmtId="0" fontId="10" fillId="0" borderId="19" xfId="18" applyFont="1" applyBorder="1" applyAlignment="1">
      <alignment horizontal="center" vertical="top" textRotation="90"/>
      <protection/>
    </xf>
    <xf numFmtId="0" fontId="10" fillId="0" borderId="20" xfId="18" applyFont="1" applyBorder="1" applyAlignment="1">
      <alignment horizontal="center" vertical="top" textRotation="90"/>
      <protection/>
    </xf>
    <xf numFmtId="0" fontId="10" fillId="0" borderId="1" xfId="18" applyFont="1" applyFill="1" applyBorder="1" applyAlignment="1">
      <alignment horizontal="center" vertical="top" textRotation="90"/>
      <protection/>
    </xf>
    <xf numFmtId="0" fontId="14" fillId="0" borderId="3" xfId="18" applyFont="1" applyFill="1" applyBorder="1">
      <alignment/>
      <protection/>
    </xf>
    <xf numFmtId="0" fontId="15" fillId="0" borderId="3" xfId="18" applyFont="1" applyFill="1" applyBorder="1">
      <alignment/>
      <protection/>
    </xf>
    <xf numFmtId="0" fontId="16" fillId="0" borderId="1" xfId="0" applyFont="1" applyBorder="1" applyAlignment="1">
      <alignment wrapText="1"/>
    </xf>
    <xf numFmtId="0" fontId="14" fillId="0" borderId="3" xfId="18" applyFont="1" applyFill="1" applyBorder="1">
      <alignment/>
      <protection/>
    </xf>
    <xf numFmtId="0" fontId="16" fillId="0" borderId="1" xfId="0" applyFont="1" applyBorder="1" applyAlignment="1">
      <alignment wrapText="1"/>
    </xf>
    <xf numFmtId="0" fontId="4" fillId="0" borderId="16" xfId="18" applyFont="1" applyFill="1" applyBorder="1">
      <alignment/>
      <protection/>
    </xf>
    <xf numFmtId="0" fontId="4" fillId="0" borderId="5" xfId="18" applyFont="1" applyBorder="1" applyAlignment="1">
      <alignment wrapText="1"/>
      <protection/>
    </xf>
    <xf numFmtId="0" fontId="4" fillId="0" borderId="7" xfId="18" applyFont="1" applyBorder="1" applyAlignment="1">
      <alignment wrapText="1"/>
      <protection/>
    </xf>
    <xf numFmtId="0" fontId="11" fillId="0" borderId="3" xfId="18" applyFont="1" applyFill="1" applyBorder="1">
      <alignment/>
      <protection/>
    </xf>
    <xf numFmtId="0" fontId="0" fillId="0" borderId="19" xfId="0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10" fillId="0" borderId="12" xfId="0" applyFont="1" applyFill="1" applyBorder="1" applyAlignment="1">
      <alignment horizontal="center" vertical="top" textRotation="90"/>
    </xf>
    <xf numFmtId="0" fontId="10" fillId="0" borderId="1" xfId="0" applyFont="1" applyBorder="1" applyAlignment="1">
      <alignment horizontal="center" vertical="top" textRotation="90"/>
    </xf>
    <xf numFmtId="0" fontId="10" fillId="0" borderId="3" xfId="0" applyFont="1" applyBorder="1" applyAlignment="1">
      <alignment horizontal="center" vertical="top" textRotation="90"/>
    </xf>
    <xf numFmtId="0" fontId="0" fillId="0" borderId="4" xfId="0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top" textRotation="90"/>
    </xf>
    <xf numFmtId="0" fontId="10" fillId="2" borderId="1" xfId="0" applyFont="1" applyFill="1" applyBorder="1" applyAlignment="1">
      <alignment horizontal="center" vertical="top" textRotation="90" wrapText="1"/>
    </xf>
    <xf numFmtId="0" fontId="10" fillId="0" borderId="1" xfId="0" applyFont="1" applyFill="1" applyBorder="1" applyAlignment="1">
      <alignment horizontal="center" vertical="top" textRotation="90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2" fillId="2" borderId="3" xfId="18" applyFont="1" applyFill="1" applyBorder="1">
      <alignment/>
      <protection/>
    </xf>
    <xf numFmtId="0" fontId="12" fillId="2" borderId="17" xfId="18" applyFont="1" applyFill="1" applyBorder="1">
      <alignment/>
      <protection/>
    </xf>
    <xf numFmtId="0" fontId="17" fillId="0" borderId="1" xfId="0" applyFont="1" applyBorder="1" applyAlignment="1">
      <alignment wrapText="1"/>
    </xf>
    <xf numFmtId="0" fontId="10" fillId="0" borderId="1" xfId="18" applyFont="1" applyBorder="1" applyAlignment="1">
      <alignment horizontal="center" vertical="top" textRotation="90" wrapText="1"/>
      <protection/>
    </xf>
    <xf numFmtId="0" fontId="4" fillId="0" borderId="1" xfId="18" applyFont="1" applyBorder="1" applyAlignment="1">
      <alignment horizontal="center" vertical="top" textRotation="90" wrapText="1"/>
      <protection/>
    </xf>
    <xf numFmtId="0" fontId="10" fillId="0" borderId="3" xfId="18" applyFont="1" applyBorder="1" applyAlignment="1">
      <alignment horizontal="center" vertical="top" textRotation="90" wrapText="1"/>
      <protection/>
    </xf>
    <xf numFmtId="0" fontId="4" fillId="0" borderId="2" xfId="18" applyFont="1" applyBorder="1" applyAlignment="1">
      <alignment textRotation="90" wrapText="1"/>
      <protection/>
    </xf>
    <xf numFmtId="0" fontId="10" fillId="0" borderId="2" xfId="18" applyFont="1" applyBorder="1" applyAlignment="1">
      <alignment horizontal="center" vertical="top" textRotation="90" wrapText="1"/>
      <protection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/>
    </xf>
    <xf numFmtId="0" fontId="20" fillId="0" borderId="3" xfId="18" applyFont="1" applyFill="1" applyBorder="1">
      <alignment/>
      <protection/>
    </xf>
    <xf numFmtId="0" fontId="20" fillId="0" borderId="17" xfId="18" applyFont="1" applyFill="1" applyBorder="1">
      <alignment/>
      <protection/>
    </xf>
    <xf numFmtId="0" fontId="20" fillId="0" borderId="19" xfId="18" applyFont="1" applyFill="1" applyBorder="1">
      <alignment/>
      <protection/>
    </xf>
    <xf numFmtId="0" fontId="21" fillId="0" borderId="1" xfId="18" applyFont="1" applyBorder="1" applyAlignment="1">
      <alignment horizontal="center" vertical="top" textRotation="90"/>
      <protection/>
    </xf>
    <xf numFmtId="0" fontId="21" fillId="0" borderId="3" xfId="18" applyFont="1" applyBorder="1" applyAlignment="1">
      <alignment horizontal="center" vertical="top" textRotation="90"/>
      <protection/>
    </xf>
    <xf numFmtId="0" fontId="21" fillId="0" borderId="1" xfId="18" applyFont="1" applyFill="1" applyBorder="1" applyAlignment="1">
      <alignment horizontal="center" vertical="top" textRotation="90"/>
      <protection/>
    </xf>
    <xf numFmtId="0" fontId="21" fillId="0" borderId="2" xfId="18" applyFont="1" applyBorder="1" applyAlignment="1">
      <alignment horizontal="center" vertical="top" textRotation="90"/>
      <protection/>
    </xf>
    <xf numFmtId="0" fontId="20" fillId="0" borderId="4" xfId="18" applyFont="1" applyFill="1" applyBorder="1">
      <alignment/>
      <protection/>
    </xf>
    <xf numFmtId="0" fontId="21" fillId="0" borderId="19" xfId="18" applyFont="1" applyBorder="1" applyAlignment="1">
      <alignment horizontal="center" vertical="top" textRotation="90"/>
      <protection/>
    </xf>
    <xf numFmtId="0" fontId="21" fillId="0" borderId="19" xfId="18" applyFont="1" applyFill="1" applyBorder="1" applyAlignment="1">
      <alignment horizontal="center" vertical="top" textRotation="90"/>
      <protection/>
    </xf>
    <xf numFmtId="0" fontId="21" fillId="0" borderId="17" xfId="18" applyFont="1" applyBorder="1" applyAlignment="1">
      <alignment horizontal="center" vertical="top" textRotation="90"/>
      <protection/>
    </xf>
    <xf numFmtId="0" fontId="20" fillId="0" borderId="17" xfId="18" applyFont="1" applyFill="1" applyBorder="1">
      <alignment/>
      <protection/>
    </xf>
    <xf numFmtId="0" fontId="19" fillId="0" borderId="1" xfId="0" applyFont="1" applyBorder="1" applyAlignment="1">
      <alignment wrapText="1"/>
    </xf>
    <xf numFmtId="0" fontId="20" fillId="0" borderId="2" xfId="18" applyFont="1" applyFill="1" applyBorder="1" applyAlignment="1">
      <alignment/>
      <protection/>
    </xf>
    <xf numFmtId="0" fontId="20" fillId="0" borderId="14" xfId="18" applyFont="1" applyBorder="1">
      <alignment/>
      <protection/>
    </xf>
    <xf numFmtId="0" fontId="20" fillId="0" borderId="15" xfId="18" applyFont="1" applyBorder="1">
      <alignment/>
      <protection/>
    </xf>
    <xf numFmtId="0" fontId="20" fillId="0" borderId="16" xfId="18" applyFont="1" applyFill="1" applyBorder="1">
      <alignment/>
      <protection/>
    </xf>
    <xf numFmtId="0" fontId="4" fillId="0" borderId="15" xfId="18" applyFont="1" applyBorder="1">
      <alignment/>
      <protection/>
    </xf>
    <xf numFmtId="0" fontId="4" fillId="0" borderId="2" xfId="19" applyFont="1" applyBorder="1" applyAlignment="1">
      <alignment wrapText="1"/>
      <protection/>
    </xf>
    <xf numFmtId="0" fontId="15" fillId="0" borderId="19" xfId="18" applyFont="1" applyFill="1" applyBorder="1">
      <alignment/>
      <protection/>
    </xf>
    <xf numFmtId="0" fontId="15" fillId="0" borderId="17" xfId="18" applyFont="1" applyFill="1" applyBorder="1">
      <alignment/>
      <protection/>
    </xf>
    <xf numFmtId="0" fontId="15" fillId="0" borderId="18" xfId="18" applyFont="1" applyFill="1" applyBorder="1">
      <alignment/>
      <protection/>
    </xf>
    <xf numFmtId="0" fontId="4" fillId="0" borderId="2" xfId="19" applyFont="1" applyBorder="1" applyAlignment="1">
      <alignment/>
      <protection/>
    </xf>
    <xf numFmtId="0" fontId="10" fillId="0" borderId="19" xfId="18" applyFont="1" applyFill="1" applyBorder="1" applyAlignment="1">
      <alignment horizontal="center" vertical="top" textRotation="90"/>
      <protection/>
    </xf>
    <xf numFmtId="0" fontId="10" fillId="0" borderId="17" xfId="18" applyFont="1" applyBorder="1" applyAlignment="1">
      <alignment horizontal="center" vertical="top" textRotation="90"/>
      <protection/>
    </xf>
    <xf numFmtId="0" fontId="4" fillId="0" borderId="2" xfId="19" applyFont="1" applyFill="1" applyBorder="1" applyAlignment="1">
      <alignment/>
      <protection/>
    </xf>
    <xf numFmtId="0" fontId="4" fillId="0" borderId="2" xfId="19" applyFont="1" applyFill="1" applyBorder="1" applyAlignment="1">
      <alignment wrapText="1"/>
      <protection/>
    </xf>
    <xf numFmtId="0" fontId="0" fillId="0" borderId="1" xfId="0" applyFont="1" applyBorder="1" applyAlignment="1">
      <alignment wrapText="1"/>
    </xf>
    <xf numFmtId="0" fontId="22" fillId="0" borderId="1" xfId="18" applyFont="1" applyBorder="1" applyAlignment="1">
      <alignment horizontal="center" vertical="top" textRotation="90"/>
      <protection/>
    </xf>
    <xf numFmtId="0" fontId="10" fillId="0" borderId="3" xfId="18" applyFont="1" applyBorder="1" applyAlignment="1">
      <alignment horizontal="center" vertical="top"/>
      <protection/>
    </xf>
    <xf numFmtId="0" fontId="12" fillId="0" borderId="19" xfId="18" applyFont="1" applyFill="1" applyBorder="1" applyAlignment="1">
      <alignment/>
      <protection/>
    </xf>
    <xf numFmtId="0" fontId="12" fillId="0" borderId="3" xfId="18" applyFont="1" applyFill="1" applyBorder="1" applyAlignment="1">
      <alignment/>
      <protection/>
    </xf>
    <xf numFmtId="49" fontId="10" fillId="0" borderId="3" xfId="18" applyNumberFormat="1" applyFont="1" applyBorder="1" applyAlignment="1">
      <alignment horizontal="center" vertical="top"/>
      <protection/>
    </xf>
    <xf numFmtId="49" fontId="10" fillId="0" borderId="1" xfId="18" applyNumberFormat="1" applyFont="1" applyBorder="1" applyAlignment="1">
      <alignment horizontal="center" vertical="top"/>
      <protection/>
    </xf>
    <xf numFmtId="49" fontId="10" fillId="0" borderId="1" xfId="18" applyNumberFormat="1" applyFont="1" applyBorder="1" applyAlignment="1">
      <alignment horizontal="center" vertical="top" textRotation="90"/>
      <protection/>
    </xf>
    <xf numFmtId="49" fontId="4" fillId="0" borderId="4" xfId="18" applyNumberFormat="1" applyFont="1" applyFill="1" applyBorder="1">
      <alignment/>
      <protection/>
    </xf>
    <xf numFmtId="0" fontId="10" fillId="0" borderId="1" xfId="18" applyFont="1" applyBorder="1" applyAlignment="1">
      <alignment horizontal="center" vertical="top"/>
      <protection/>
    </xf>
    <xf numFmtId="49" fontId="12" fillId="0" borderId="19" xfId="18" applyNumberFormat="1" applyFont="1" applyFill="1" applyBorder="1" applyAlignment="1">
      <alignment/>
      <protection/>
    </xf>
    <xf numFmtId="49" fontId="12" fillId="0" borderId="3" xfId="18" applyNumberFormat="1" applyFont="1" applyFill="1" applyBorder="1" applyAlignment="1">
      <alignment/>
      <protection/>
    </xf>
    <xf numFmtId="0" fontId="11" fillId="0" borderId="21" xfId="18" applyFont="1" applyBorder="1">
      <alignment/>
      <protection/>
    </xf>
    <xf numFmtId="0" fontId="12" fillId="0" borderId="4" xfId="18" applyFont="1" applyFill="1" applyBorder="1">
      <alignment/>
      <protection/>
    </xf>
    <xf numFmtId="0" fontId="15" fillId="0" borderId="22" xfId="18" applyFont="1" applyFill="1" applyBorder="1">
      <alignment/>
      <protection/>
    </xf>
    <xf numFmtId="0" fontId="8" fillId="0" borderId="0" xfId="18" applyFont="1">
      <alignment/>
      <protection/>
    </xf>
    <xf numFmtId="0" fontId="15" fillId="0" borderId="23" xfId="18" applyFont="1" applyFill="1" applyBorder="1">
      <alignment/>
      <protection/>
    </xf>
    <xf numFmtId="0" fontId="20" fillId="0" borderId="3" xfId="18" applyFont="1" applyFill="1" applyBorder="1">
      <alignment/>
      <protection/>
    </xf>
    <xf numFmtId="0" fontId="20" fillId="0" borderId="22" xfId="18" applyFont="1" applyFill="1" applyBorder="1">
      <alignment/>
      <protection/>
    </xf>
    <xf numFmtId="0" fontId="20" fillId="0" borderId="19" xfId="18" applyFont="1" applyFill="1" applyBorder="1">
      <alignment/>
      <protection/>
    </xf>
    <xf numFmtId="0" fontId="15" fillId="0" borderId="24" xfId="18" applyFont="1" applyFill="1" applyBorder="1">
      <alignment/>
      <protection/>
    </xf>
    <xf numFmtId="0" fontId="15" fillId="0" borderId="25" xfId="18" applyFont="1" applyFill="1" applyBorder="1">
      <alignment/>
      <protection/>
    </xf>
    <xf numFmtId="0" fontId="23" fillId="0" borderId="3" xfId="18" applyFont="1" applyFill="1" applyBorder="1">
      <alignment/>
      <protection/>
    </xf>
    <xf numFmtId="0" fontId="10" fillId="0" borderId="1" xfId="18" applyFont="1" applyFill="1" applyBorder="1" applyAlignment="1">
      <alignment horizontal="center" vertical="top"/>
      <protection/>
    </xf>
    <xf numFmtId="0" fontId="10" fillId="0" borderId="2" xfId="18" applyFont="1" applyBorder="1" applyAlignment="1">
      <alignment horizontal="center" vertical="top"/>
      <protection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 wrapText="1"/>
    </xf>
    <xf numFmtId="0" fontId="25" fillId="0" borderId="19" xfId="18" applyFont="1" applyFill="1" applyBorder="1">
      <alignment/>
      <protection/>
    </xf>
    <xf numFmtId="0" fontId="28" fillId="0" borderId="19" xfId="18" applyFont="1" applyFill="1" applyBorder="1">
      <alignment/>
      <protection/>
    </xf>
    <xf numFmtId="0" fontId="20" fillId="0" borderId="26" xfId="18" applyFont="1" applyFill="1" applyBorder="1">
      <alignment/>
      <protection/>
    </xf>
    <xf numFmtId="0" fontId="4" fillId="0" borderId="4" xfId="18" applyFont="1" applyBorder="1">
      <alignment/>
      <protection/>
    </xf>
    <xf numFmtId="0" fontId="4" fillId="0" borderId="3" xfId="18" applyFont="1" applyBorder="1" applyAlignment="1">
      <alignment/>
      <protection/>
    </xf>
    <xf numFmtId="0" fontId="4" fillId="0" borderId="1" xfId="18" applyFont="1" applyFill="1" applyBorder="1" applyAlignment="1">
      <alignment/>
      <protection/>
    </xf>
    <xf numFmtId="0" fontId="20" fillId="0" borderId="2" xfId="18" applyFont="1" applyFill="1" applyBorder="1" applyAlignment="1">
      <alignment/>
      <protection/>
    </xf>
    <xf numFmtId="0" fontId="4" fillId="0" borderId="14" xfId="18" applyFont="1" applyBorder="1" applyAlignment="1">
      <alignment/>
      <protection/>
    </xf>
    <xf numFmtId="0" fontId="4" fillId="0" borderId="16" xfId="18" applyFont="1" applyFill="1" applyBorder="1" applyAlignment="1">
      <alignment/>
      <protection/>
    </xf>
    <xf numFmtId="0" fontId="11" fillId="0" borderId="27" xfId="18" applyFont="1" applyBorder="1">
      <alignment/>
      <protection/>
    </xf>
    <xf numFmtId="0" fontId="11" fillId="0" borderId="7" xfId="18" applyFont="1" applyBorder="1">
      <alignment/>
      <protection/>
    </xf>
    <xf numFmtId="0" fontId="29" fillId="0" borderId="3" xfId="18" applyFont="1" applyFill="1" applyBorder="1">
      <alignment/>
      <protection/>
    </xf>
    <xf numFmtId="0" fontId="20" fillId="0" borderId="3" xfId="18" applyFont="1" applyFill="1" applyBorder="1" applyAlignment="1">
      <alignment/>
      <protection/>
    </xf>
    <xf numFmtId="0" fontId="14" fillId="0" borderId="3" xfId="18" applyFont="1" applyFill="1" applyBorder="1" applyAlignment="1">
      <alignment/>
      <protection/>
    </xf>
    <xf numFmtId="0" fontId="20" fillId="0" borderId="19" xfId="18" applyFont="1" applyFill="1" applyBorder="1" applyAlignment="1">
      <alignment/>
      <protection/>
    </xf>
    <xf numFmtId="0" fontId="4" fillId="0" borderId="3" xfId="18" applyFill="1" applyBorder="1" applyAlignment="1">
      <alignment textRotation="93"/>
      <protection/>
    </xf>
    <xf numFmtId="0" fontId="19" fillId="0" borderId="2" xfId="0" applyFont="1" applyBorder="1" applyAlignment="1">
      <alignment wrapText="1"/>
    </xf>
    <xf numFmtId="0" fontId="15" fillId="0" borderId="19" xfId="18" applyFont="1" applyFill="1" applyBorder="1" applyAlignment="1">
      <alignment/>
      <protection/>
    </xf>
    <xf numFmtId="0" fontId="30" fillId="0" borderId="3" xfId="18" applyFont="1" applyFill="1" applyBorder="1">
      <alignment/>
      <protection/>
    </xf>
    <xf numFmtId="0" fontId="24" fillId="0" borderId="19" xfId="18" applyFont="1" applyFill="1" applyBorder="1">
      <alignment/>
      <protection/>
    </xf>
    <xf numFmtId="0" fontId="23" fillId="0" borderId="19" xfId="18" applyFont="1" applyFill="1" applyBorder="1">
      <alignment/>
      <protection/>
    </xf>
    <xf numFmtId="0" fontId="10" fillId="2" borderId="1" xfId="18" applyFont="1" applyFill="1" applyBorder="1" applyAlignment="1">
      <alignment horizontal="center" vertical="top" textRotation="90"/>
      <protection/>
    </xf>
    <xf numFmtId="0" fontId="12" fillId="2" borderId="19" xfId="18" applyFont="1" applyFill="1" applyBorder="1">
      <alignment/>
      <protection/>
    </xf>
    <xf numFmtId="0" fontId="10" fillId="2" borderId="3" xfId="18" applyFont="1" applyFill="1" applyBorder="1" applyAlignment="1">
      <alignment horizontal="center" vertical="top" textRotation="90"/>
      <protection/>
    </xf>
    <xf numFmtId="0" fontId="10" fillId="2" borderId="1" xfId="18" applyFont="1" applyFill="1" applyBorder="1" applyAlignment="1">
      <alignment horizontal="center" vertical="top"/>
      <protection/>
    </xf>
    <xf numFmtId="0" fontId="10" fillId="2" borderId="2" xfId="18" applyFont="1" applyFill="1" applyBorder="1" applyAlignment="1">
      <alignment horizontal="center" vertical="top" textRotation="90"/>
      <protection/>
    </xf>
    <xf numFmtId="0" fontId="4" fillId="0" borderId="28" xfId="18" applyFont="1" applyBorder="1">
      <alignment/>
      <protection/>
    </xf>
    <xf numFmtId="0" fontId="4" fillId="0" borderId="28" xfId="18" applyFont="1" applyFill="1" applyBorder="1">
      <alignment/>
      <protection/>
    </xf>
    <xf numFmtId="0" fontId="10" fillId="0" borderId="28" xfId="18" applyFont="1" applyBorder="1" applyAlignment="1">
      <alignment horizontal="center" vertical="top" textRotation="90"/>
      <protection/>
    </xf>
    <xf numFmtId="0" fontId="12" fillId="0" borderId="28" xfId="18" applyFont="1" applyFill="1" applyBorder="1">
      <alignment/>
      <protection/>
    </xf>
    <xf numFmtId="0" fontId="12" fillId="0" borderId="14" xfId="18" applyFont="1" applyFill="1" applyBorder="1">
      <alignment/>
      <protection/>
    </xf>
    <xf numFmtId="0" fontId="10" fillId="0" borderId="14" xfId="18" applyFont="1" applyBorder="1" applyAlignment="1">
      <alignment horizontal="center" vertical="top" textRotation="90"/>
      <protection/>
    </xf>
    <xf numFmtId="0" fontId="10" fillId="0" borderId="28" xfId="18" applyFont="1" applyFill="1" applyBorder="1" applyAlignment="1">
      <alignment horizontal="center" vertical="top" textRotation="90"/>
      <protection/>
    </xf>
    <xf numFmtId="0" fontId="4" fillId="0" borderId="3" xfId="18" applyFont="1" applyBorder="1">
      <alignment/>
      <protection/>
    </xf>
    <xf numFmtId="0" fontId="11" fillId="0" borderId="11" xfId="18" applyFont="1" applyBorder="1">
      <alignment/>
      <protection/>
    </xf>
    <xf numFmtId="0" fontId="4" fillId="0" borderId="3" xfId="18" applyFont="1" applyFill="1" applyBorder="1">
      <alignment/>
      <protection/>
    </xf>
    <xf numFmtId="0" fontId="4" fillId="0" borderId="17" xfId="18" applyFont="1" applyFill="1" applyBorder="1">
      <alignment/>
      <protection/>
    </xf>
    <xf numFmtId="0" fontId="4" fillId="0" borderId="29" xfId="18" applyFont="1" applyBorder="1">
      <alignment/>
      <protection/>
    </xf>
    <xf numFmtId="0" fontId="4" fillId="0" borderId="5" xfId="18" applyFont="1" applyBorder="1">
      <alignment/>
      <protection/>
    </xf>
    <xf numFmtId="0" fontId="4" fillId="0" borderId="30" xfId="18" applyBorder="1" applyAlignment="1">
      <alignment/>
      <protection/>
    </xf>
    <xf numFmtId="0" fontId="31" fillId="0" borderId="12" xfId="18" applyFont="1" applyBorder="1" applyAlignment="1">
      <alignment horizontal="center" vertical="top"/>
      <protection/>
    </xf>
    <xf numFmtId="49" fontId="12" fillId="0" borderId="3" xfId="18" applyNumberFormat="1" applyFont="1" applyFill="1" applyBorder="1">
      <alignment/>
      <protection/>
    </xf>
    <xf numFmtId="49" fontId="11" fillId="0" borderId="3" xfId="18" applyNumberFormat="1" applyFont="1" applyBorder="1">
      <alignment/>
      <protection/>
    </xf>
    <xf numFmtId="49" fontId="11" fillId="0" borderId="5" xfId="18" applyNumberFormat="1" applyFont="1" applyBorder="1">
      <alignment/>
      <protection/>
    </xf>
    <xf numFmtId="0" fontId="10" fillId="0" borderId="1" xfId="18" applyNumberFormat="1" applyFont="1" applyBorder="1" applyAlignment="1">
      <alignment horizontal="center" vertical="top"/>
      <protection/>
    </xf>
    <xf numFmtId="0" fontId="32" fillId="0" borderId="3" xfId="18" applyFont="1" applyFill="1" applyBorder="1">
      <alignment/>
      <protection/>
    </xf>
    <xf numFmtId="0" fontId="32" fillId="0" borderId="19" xfId="18" applyFont="1" applyFill="1" applyBorder="1">
      <alignment/>
      <protection/>
    </xf>
    <xf numFmtId="0" fontId="8" fillId="0" borderId="3" xfId="18" applyFont="1" applyBorder="1">
      <alignment/>
      <protection/>
    </xf>
    <xf numFmtId="0" fontId="29" fillId="0" borderId="3" xfId="18" applyNumberFormat="1" applyFont="1" applyFill="1" applyBorder="1">
      <alignment/>
      <protection/>
    </xf>
    <xf numFmtId="0" fontId="11" fillId="0" borderId="3" xfId="18" applyNumberFormat="1" applyFont="1" applyFill="1" applyBorder="1">
      <alignment/>
      <protection/>
    </xf>
    <xf numFmtId="0" fontId="4" fillId="0" borderId="0" xfId="18" applyFont="1" applyBorder="1">
      <alignment/>
      <protection/>
    </xf>
    <xf numFmtId="0" fontId="4" fillId="0" borderId="17" xfId="18" applyFont="1" applyFill="1" applyBorder="1">
      <alignment/>
      <protection/>
    </xf>
    <xf numFmtId="0" fontId="11" fillId="0" borderId="19" xfId="18" applyFont="1" applyFill="1" applyBorder="1">
      <alignment/>
      <protection/>
    </xf>
    <xf numFmtId="0" fontId="8" fillId="0" borderId="2" xfId="18" applyFont="1" applyFill="1" applyBorder="1" applyAlignment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14" xfId="18" applyFont="1" applyBorder="1">
      <alignment/>
      <protection/>
    </xf>
    <xf numFmtId="0" fontId="6" fillId="0" borderId="1" xfId="18" applyFont="1" applyBorder="1">
      <alignment/>
      <protection/>
    </xf>
    <xf numFmtId="0" fontId="22" fillId="0" borderId="1" xfId="18" applyFont="1" applyBorder="1" applyAlignment="1">
      <alignment horizontal="center" vertical="top"/>
      <protection/>
    </xf>
    <xf numFmtId="49" fontId="6" fillId="0" borderId="1" xfId="18" applyNumberFormat="1" applyFont="1" applyBorder="1">
      <alignment/>
      <protection/>
    </xf>
    <xf numFmtId="0" fontId="6" fillId="0" borderId="4" xfId="18" applyFont="1" applyBorder="1">
      <alignment/>
      <protection/>
    </xf>
    <xf numFmtId="0" fontId="22" fillId="0" borderId="4" xfId="18" applyFont="1" applyBorder="1" applyAlignment="1">
      <alignment horizontal="center" vertical="top"/>
      <protection/>
    </xf>
    <xf numFmtId="49" fontId="6" fillId="0" borderId="4" xfId="18" applyNumberFormat="1" applyFont="1" applyBorder="1">
      <alignment/>
      <protection/>
    </xf>
    <xf numFmtId="0" fontId="10" fillId="0" borderId="31" xfId="18" applyFont="1" applyBorder="1" applyAlignment="1">
      <alignment horizontal="center" vertical="top" textRotation="90"/>
      <protection/>
    </xf>
    <xf numFmtId="0" fontId="6" fillId="0" borderId="19" xfId="18" applyFont="1" applyBorder="1">
      <alignment/>
      <protection/>
    </xf>
    <xf numFmtId="0" fontId="22" fillId="0" borderId="19" xfId="18" applyFont="1" applyBorder="1" applyAlignment="1">
      <alignment horizontal="center" vertical="top"/>
      <protection/>
    </xf>
    <xf numFmtId="49" fontId="6" fillId="0" borderId="19" xfId="18" applyNumberFormat="1" applyFont="1" applyBorder="1">
      <alignment/>
      <protection/>
    </xf>
    <xf numFmtId="0" fontId="4" fillId="0" borderId="32" xfId="18" applyBorder="1" applyAlignment="1">
      <alignment/>
      <protection/>
    </xf>
    <xf numFmtId="0" fontId="4" fillId="0" borderId="22" xfId="18" applyFont="1" applyBorder="1">
      <alignment/>
      <protection/>
    </xf>
    <xf numFmtId="0" fontId="4" fillId="0" borderId="24" xfId="18" applyFont="1" applyBorder="1">
      <alignment/>
      <protection/>
    </xf>
    <xf numFmtId="0" fontId="6" fillId="0" borderId="28" xfId="18" applyFont="1" applyBorder="1">
      <alignment/>
      <protection/>
    </xf>
    <xf numFmtId="0" fontId="6" fillId="0" borderId="16" xfId="18" applyFont="1" applyBorder="1">
      <alignment/>
      <protection/>
    </xf>
    <xf numFmtId="0" fontId="6" fillId="0" borderId="15" xfId="18" applyFont="1" applyBorder="1">
      <alignment/>
      <protection/>
    </xf>
    <xf numFmtId="0" fontId="4" fillId="0" borderId="33" xfId="18" applyFont="1" applyBorder="1">
      <alignment/>
      <protection/>
    </xf>
    <xf numFmtId="0" fontId="35" fillId="0" borderId="34" xfId="18" applyFont="1" applyBorder="1">
      <alignment/>
      <protection/>
    </xf>
    <xf numFmtId="0" fontId="35" fillId="0" borderId="35" xfId="18" applyFont="1" applyBorder="1">
      <alignment/>
      <protection/>
    </xf>
    <xf numFmtId="0" fontId="4" fillId="0" borderId="12" xfId="18" applyBorder="1" applyAlignment="1">
      <alignment/>
      <protection/>
    </xf>
    <xf numFmtId="0" fontId="36" fillId="0" borderId="1" xfId="0" applyFont="1" applyBorder="1" applyAlignment="1">
      <alignment/>
    </xf>
    <xf numFmtId="0" fontId="4" fillId="0" borderId="19" xfId="18" applyFont="1" applyFill="1" applyBorder="1">
      <alignment/>
      <protection/>
    </xf>
    <xf numFmtId="0" fontId="4" fillId="0" borderId="20" xfId="18" applyBorder="1" applyAlignment="1">
      <alignment/>
      <protection/>
    </xf>
    <xf numFmtId="0" fontId="4" fillId="0" borderId="12" xfId="18" applyFont="1" applyBorder="1" applyAlignment="1">
      <alignment wrapText="1"/>
      <protection/>
    </xf>
    <xf numFmtId="0" fontId="4" fillId="0" borderId="8" xfId="18" applyFont="1" applyBorder="1" applyAlignment="1">
      <alignment wrapText="1"/>
      <protection/>
    </xf>
    <xf numFmtId="0" fontId="10" fillId="0" borderId="8" xfId="18" applyFont="1" applyBorder="1" applyAlignment="1">
      <alignment horizontal="center" vertical="top" textRotation="90"/>
      <protection/>
    </xf>
    <xf numFmtId="0" fontId="0" fillId="0" borderId="30" xfId="0" applyBorder="1" applyAlignment="1">
      <alignment horizontal="left" wrapText="1"/>
    </xf>
    <xf numFmtId="0" fontId="8" fillId="0" borderId="10" xfId="18" applyFont="1" applyBorder="1" applyAlignment="1">
      <alignment wrapText="1"/>
      <protection/>
    </xf>
    <xf numFmtId="0" fontId="9" fillId="0" borderId="30" xfId="18" applyFont="1" applyBorder="1" applyAlignment="1">
      <alignment horizontal="left" vertical="top" wrapText="1"/>
      <protection/>
    </xf>
    <xf numFmtId="0" fontId="7" fillId="0" borderId="30" xfId="18" applyFont="1" applyBorder="1" applyAlignment="1">
      <alignment wrapText="1"/>
      <protection/>
    </xf>
    <xf numFmtId="0" fontId="0" fillId="0" borderId="30" xfId="0" applyBorder="1" applyAlignment="1">
      <alignment wrapText="1"/>
    </xf>
    <xf numFmtId="0" fontId="9" fillId="0" borderId="36" xfId="18" applyFont="1" applyBorder="1" applyAlignment="1">
      <alignment horizontal="center"/>
      <protection/>
    </xf>
    <xf numFmtId="0" fontId="4" fillId="0" borderId="10" xfId="18" applyBorder="1" applyAlignment="1">
      <alignment horizontal="center"/>
      <protection/>
    </xf>
    <xf numFmtId="0" fontId="4" fillId="0" borderId="37" xfId="18" applyBorder="1" applyAlignment="1">
      <alignment/>
      <protection/>
    </xf>
    <xf numFmtId="0" fontId="4" fillId="0" borderId="12" xfId="18" applyBorder="1" applyAlignment="1">
      <alignment/>
      <protection/>
    </xf>
    <xf numFmtId="0" fontId="9" fillId="0" borderId="38" xfId="18" applyFont="1" applyBorder="1" applyAlignment="1">
      <alignment horizontal="center" vertical="top" wrapText="1"/>
      <protection/>
    </xf>
    <xf numFmtId="0" fontId="4" fillId="0" borderId="39" xfId="18" applyBorder="1" applyAlignment="1">
      <alignment/>
      <protection/>
    </xf>
    <xf numFmtId="0" fontId="4" fillId="0" borderId="39" xfId="18" applyBorder="1" applyAlignment="1">
      <alignment horizontal="center" vertical="top" wrapText="1"/>
      <protection/>
    </xf>
    <xf numFmtId="0" fontId="34" fillId="0" borderId="27" xfId="18" applyFont="1" applyBorder="1" applyAlignment="1">
      <alignment horizontal="center" vertical="top"/>
      <protection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8" fillId="0" borderId="42" xfId="18" applyFont="1" applyBorder="1" applyAlignment="1">
      <alignment horizontal="center" vertical="top" textRotation="90" wrapText="1"/>
      <protection/>
    </xf>
    <xf numFmtId="0" fontId="8" fillId="0" borderId="43" xfId="18" applyFont="1" applyBorder="1" applyAlignment="1">
      <alignment horizontal="center" vertical="top" textRotation="90" wrapText="1"/>
      <protection/>
    </xf>
    <xf numFmtId="0" fontId="37" fillId="0" borderId="30" xfId="0" applyFont="1" applyBorder="1" applyAlignment="1">
      <alignment horizontal="center" vertical="justify" wrapText="1"/>
    </xf>
    <xf numFmtId="0" fontId="11" fillId="0" borderId="15" xfId="18" applyFont="1" applyFill="1" applyBorder="1" applyAlignment="1">
      <alignment horizontal="left" wrapText="1"/>
      <protection/>
    </xf>
    <xf numFmtId="0" fontId="11" fillId="0" borderId="43" xfId="18" applyFont="1" applyFill="1" applyBorder="1" applyAlignment="1">
      <alignment horizontal="left" wrapText="1"/>
      <protection/>
    </xf>
    <xf numFmtId="0" fontId="4" fillId="0" borderId="14" xfId="18" applyFont="1" applyBorder="1" applyAlignment="1">
      <alignment horizontal="center"/>
      <protection/>
    </xf>
    <xf numFmtId="0" fontId="4" fillId="0" borderId="11" xfId="18" applyFont="1" applyBorder="1" applyAlignment="1">
      <alignment horizontal="center"/>
      <protection/>
    </xf>
    <xf numFmtId="0" fontId="10" fillId="0" borderId="30" xfId="18" applyFont="1" applyBorder="1" applyAlignment="1">
      <alignment horizontal="left" vertical="top"/>
      <protection/>
    </xf>
    <xf numFmtId="0" fontId="4" fillId="0" borderId="30" xfId="18" applyBorder="1" applyAlignment="1">
      <alignment/>
      <protection/>
    </xf>
    <xf numFmtId="0" fontId="0" fillId="0" borderId="30" xfId="0" applyBorder="1" applyAlignment="1">
      <alignment horizontal="left" wrapText="1"/>
    </xf>
    <xf numFmtId="0" fontId="4" fillId="0" borderId="44" xfId="18" applyBorder="1" applyAlignment="1">
      <alignment/>
      <protection/>
    </xf>
    <xf numFmtId="0" fontId="4" fillId="0" borderId="45" xfId="18" applyBorder="1" applyAlignment="1">
      <alignment wrapText="1"/>
      <protection/>
    </xf>
    <xf numFmtId="0" fontId="4" fillId="0" borderId="13" xfId="18" applyBorder="1" applyAlignment="1">
      <alignment/>
      <protection/>
    </xf>
    <xf numFmtId="0" fontId="4" fillId="0" borderId="46" xfId="18" applyBorder="1" applyAlignment="1">
      <alignment/>
      <protection/>
    </xf>
    <xf numFmtId="0" fontId="8" fillId="0" borderId="9" xfId="18" applyFont="1" applyBorder="1" applyAlignment="1">
      <alignment wrapText="1"/>
      <protection/>
    </xf>
    <xf numFmtId="0" fontId="8" fillId="0" borderId="47" xfId="18" applyFont="1" applyBorder="1" applyAlignment="1">
      <alignment/>
      <protection/>
    </xf>
    <xf numFmtId="0" fontId="8" fillId="0" borderId="25" xfId="18" applyFont="1" applyBorder="1" applyAlignment="1">
      <alignment/>
      <protection/>
    </xf>
    <xf numFmtId="0" fontId="8" fillId="0" borderId="48" xfId="18" applyFont="1" applyBorder="1" applyAlignment="1">
      <alignment/>
      <protection/>
    </xf>
    <xf numFmtId="0" fontId="10" fillId="0" borderId="27" xfId="18" applyFont="1" applyBorder="1" applyAlignment="1">
      <alignment horizontal="center" vertical="top"/>
      <protection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План-заказ Чойского района на ноябрь 2006г." xfId="18"/>
    <cellStyle name="Обычный_Приложения к приказу №111" xfId="19"/>
    <cellStyle name="Followed Hyperlink" xfId="20"/>
    <cellStyle name="Percent" xfId="21"/>
    <cellStyle name="Comma" xfId="22"/>
    <cellStyle name="Comma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N17"/>
  <sheetViews>
    <sheetView zoomScale="85" zoomScaleNormal="85" workbookViewId="0" topLeftCell="A1">
      <selection activeCell="B2" sqref="B2:AM2"/>
    </sheetView>
  </sheetViews>
  <sheetFormatPr defaultColWidth="9.140625" defaultRowHeight="12.75"/>
  <cols>
    <col min="1" max="1" width="13.7109375" style="22" customWidth="1"/>
    <col min="2" max="2" width="3.57421875" style="22" customWidth="1"/>
    <col min="3" max="3" width="4.7109375" style="22" customWidth="1"/>
    <col min="4" max="4" width="3.8515625" style="22" customWidth="1"/>
    <col min="5" max="5" width="4.140625" style="22" customWidth="1"/>
    <col min="6" max="6" width="3.8515625" style="22" customWidth="1"/>
    <col min="7" max="7" width="3.28125" style="22" customWidth="1"/>
    <col min="8" max="9" width="3.140625" style="22" customWidth="1"/>
    <col min="10" max="10" width="3.421875" style="22" customWidth="1"/>
    <col min="11" max="11" width="2.28125" style="22" customWidth="1"/>
    <col min="12" max="12" width="4.140625" style="22" customWidth="1"/>
    <col min="13" max="13" width="3.28125" style="22" customWidth="1"/>
    <col min="14" max="14" width="3.00390625" style="22" customWidth="1"/>
    <col min="15" max="15" width="3.57421875" style="22" customWidth="1"/>
    <col min="16" max="16" width="3.00390625" style="22" customWidth="1"/>
    <col min="17" max="17" width="3.28125" style="22" customWidth="1"/>
    <col min="18" max="18" width="5.00390625" style="22" customWidth="1"/>
    <col min="19" max="19" width="3.8515625" style="22" customWidth="1"/>
    <col min="20" max="20" width="3.00390625" style="22" customWidth="1"/>
    <col min="21" max="21" width="3.421875" style="22" customWidth="1"/>
    <col min="22" max="22" width="3.57421875" style="22" customWidth="1"/>
    <col min="23" max="23" width="3.00390625" style="22" customWidth="1"/>
    <col min="24" max="24" width="3.421875" style="22" customWidth="1"/>
    <col min="25" max="25" width="3.28125" style="22" customWidth="1"/>
    <col min="26" max="30" width="3.421875" style="22" customWidth="1"/>
    <col min="31" max="31" width="3.28125" style="22" customWidth="1"/>
    <col min="32" max="32" width="2.57421875" style="22" customWidth="1"/>
    <col min="33" max="33" width="3.421875" style="22" customWidth="1"/>
    <col min="34" max="34" width="2.57421875" style="22" customWidth="1"/>
    <col min="35" max="35" width="4.00390625" style="22" customWidth="1"/>
    <col min="36" max="36" width="4.28125" style="22" customWidth="1"/>
    <col min="37" max="37" width="3.140625" style="22" customWidth="1"/>
    <col min="38" max="38" width="3.00390625" style="22" customWidth="1"/>
    <col min="39" max="39" width="3.7109375" style="22" customWidth="1"/>
    <col min="40" max="40" width="5.421875" style="22" customWidth="1"/>
    <col min="41" max="16384" width="8.8515625" style="22" customWidth="1"/>
  </cols>
  <sheetData>
    <row r="1" spans="1:40" ht="82.5" customHeight="1" thickBot="1">
      <c r="A1" s="23"/>
      <c r="B1" s="238" t="s">
        <v>620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52" t="s">
        <v>694</v>
      </c>
      <c r="Z1" s="252"/>
      <c r="AA1" s="252"/>
      <c r="AB1" s="252"/>
      <c r="AC1" s="252"/>
      <c r="AD1" s="191"/>
      <c r="AE1" s="191"/>
      <c r="AF1" s="191"/>
      <c r="AG1" s="191"/>
      <c r="AH1" s="191"/>
      <c r="AI1" s="24"/>
      <c r="AJ1" s="24"/>
      <c r="AK1" s="24"/>
      <c r="AL1" s="24"/>
      <c r="AM1" s="24"/>
      <c r="AN1" s="24"/>
    </row>
    <row r="2" spans="1:40" ht="63" customHeight="1" thickBot="1">
      <c r="A2" s="25"/>
      <c r="B2" s="240" t="s">
        <v>67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7"/>
    </row>
    <row r="3" spans="1:40" ht="38.25" customHeight="1">
      <c r="A3" s="242"/>
      <c r="B3" s="244" t="s">
        <v>70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4" t="s">
        <v>71</v>
      </c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4" t="s">
        <v>72</v>
      </c>
      <c r="AJ3" s="246"/>
      <c r="AK3" s="246"/>
      <c r="AL3" s="246"/>
      <c r="AM3" s="246"/>
      <c r="AN3" s="250" t="s">
        <v>73</v>
      </c>
    </row>
    <row r="4" spans="1:40" s="28" customFormat="1" ht="102.75" customHeight="1">
      <c r="A4" s="243"/>
      <c r="B4" s="93" t="s">
        <v>74</v>
      </c>
      <c r="C4" s="91" t="s">
        <v>75</v>
      </c>
      <c r="D4" s="91" t="s">
        <v>76</v>
      </c>
      <c r="E4" s="91" t="s">
        <v>77</v>
      </c>
      <c r="F4" s="91" t="s">
        <v>78</v>
      </c>
      <c r="G4" s="91" t="s">
        <v>79</v>
      </c>
      <c r="H4" s="91" t="s">
        <v>80</v>
      </c>
      <c r="I4" s="94" t="s">
        <v>81</v>
      </c>
      <c r="J4" s="94" t="s">
        <v>99</v>
      </c>
      <c r="K4" s="95" t="s">
        <v>100</v>
      </c>
      <c r="L4" s="95" t="s">
        <v>109</v>
      </c>
      <c r="M4" s="93" t="s">
        <v>74</v>
      </c>
      <c r="N4" s="91" t="s">
        <v>82</v>
      </c>
      <c r="O4" s="91" t="s">
        <v>83</v>
      </c>
      <c r="P4" s="91" t="s">
        <v>84</v>
      </c>
      <c r="Q4" s="91" t="s">
        <v>85</v>
      </c>
      <c r="R4" s="91" t="s">
        <v>86</v>
      </c>
      <c r="S4" s="91" t="s">
        <v>87</v>
      </c>
      <c r="T4" s="92" t="s">
        <v>88</v>
      </c>
      <c r="U4" s="91" t="s">
        <v>89</v>
      </c>
      <c r="V4" s="91" t="s">
        <v>90</v>
      </c>
      <c r="W4" s="91" t="s">
        <v>104</v>
      </c>
      <c r="X4" s="91" t="s">
        <v>105</v>
      </c>
      <c r="Y4" s="91" t="s">
        <v>51</v>
      </c>
      <c r="Z4" s="91" t="s">
        <v>692</v>
      </c>
      <c r="AA4" s="91" t="s">
        <v>103</v>
      </c>
      <c r="AB4" s="91" t="s">
        <v>102</v>
      </c>
      <c r="AC4" s="91" t="s">
        <v>108</v>
      </c>
      <c r="AD4" s="91" t="s">
        <v>91</v>
      </c>
      <c r="AE4" s="91" t="s">
        <v>101</v>
      </c>
      <c r="AF4" s="91" t="s">
        <v>107</v>
      </c>
      <c r="AG4" s="91" t="s">
        <v>106</v>
      </c>
      <c r="AH4" s="91" t="s">
        <v>17</v>
      </c>
      <c r="AI4" s="93" t="s">
        <v>92</v>
      </c>
      <c r="AJ4" s="91" t="s">
        <v>93</v>
      </c>
      <c r="AK4" s="91" t="s">
        <v>94</v>
      </c>
      <c r="AL4" s="91" t="s">
        <v>95</v>
      </c>
      <c r="AM4" s="91" t="s">
        <v>96</v>
      </c>
      <c r="AN4" s="251"/>
    </row>
    <row r="5" spans="1:40" s="28" customFormat="1" ht="20.25" customHeight="1" thickBot="1">
      <c r="A5" s="243"/>
      <c r="B5" s="247" t="s">
        <v>619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9"/>
    </row>
    <row r="6" spans="1:40" s="28" customFormat="1" ht="14.25" customHeight="1">
      <c r="A6" s="219"/>
      <c r="B6" s="215"/>
      <c r="C6" s="31"/>
      <c r="D6" s="31"/>
      <c r="E6" s="31"/>
      <c r="F6" s="31"/>
      <c r="G6" s="31"/>
      <c r="H6" s="31"/>
      <c r="I6" s="31"/>
      <c r="J6" s="31"/>
      <c r="K6" s="31"/>
      <c r="L6" s="63"/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0"/>
      <c r="AJ6" s="31"/>
      <c r="AK6" s="31"/>
      <c r="AL6" s="31"/>
      <c r="AM6" s="32"/>
      <c r="AN6" s="33"/>
    </row>
    <row r="7" spans="1:40" ht="22.5" customHeight="1">
      <c r="A7" s="220" t="s">
        <v>255</v>
      </c>
      <c r="B7" s="216">
        <v>103</v>
      </c>
      <c r="C7" s="209">
        <v>150</v>
      </c>
      <c r="D7" s="209">
        <v>224</v>
      </c>
      <c r="E7" s="209">
        <v>135</v>
      </c>
      <c r="F7" s="209">
        <v>12</v>
      </c>
      <c r="G7" s="209">
        <v>6</v>
      </c>
      <c r="H7" s="209">
        <v>0</v>
      </c>
      <c r="I7" s="209">
        <v>65</v>
      </c>
      <c r="J7" s="209">
        <v>8</v>
      </c>
      <c r="K7" s="209">
        <v>0</v>
      </c>
      <c r="L7" s="209">
        <v>3</v>
      </c>
      <c r="M7" s="209">
        <v>0</v>
      </c>
      <c r="N7" s="209">
        <v>29</v>
      </c>
      <c r="O7" s="209">
        <v>12</v>
      </c>
      <c r="P7" s="209">
        <v>8</v>
      </c>
      <c r="Q7" s="209">
        <v>8</v>
      </c>
      <c r="R7" s="209">
        <v>36</v>
      </c>
      <c r="S7" s="209">
        <v>6</v>
      </c>
      <c r="T7" s="209">
        <v>0</v>
      </c>
      <c r="U7" s="209">
        <v>6</v>
      </c>
      <c r="V7" s="209">
        <v>3</v>
      </c>
      <c r="W7" s="209">
        <v>0</v>
      </c>
      <c r="X7" s="209">
        <v>4</v>
      </c>
      <c r="Y7" s="209">
        <v>10</v>
      </c>
      <c r="Z7" s="209">
        <v>0</v>
      </c>
      <c r="AA7" s="209">
        <v>0</v>
      </c>
      <c r="AB7" s="209">
        <v>0</v>
      </c>
      <c r="AC7" s="209">
        <v>0</v>
      </c>
      <c r="AD7" s="209">
        <v>0</v>
      </c>
      <c r="AE7" s="209">
        <v>82</v>
      </c>
      <c r="AF7" s="209">
        <v>0</v>
      </c>
      <c r="AG7" s="209">
        <v>0</v>
      </c>
      <c r="AH7" s="209">
        <v>0</v>
      </c>
      <c r="AI7" s="209">
        <v>15</v>
      </c>
      <c r="AJ7" s="209">
        <v>181</v>
      </c>
      <c r="AK7" s="209">
        <v>28</v>
      </c>
      <c r="AL7" s="209">
        <v>6</v>
      </c>
      <c r="AM7" s="209">
        <v>43</v>
      </c>
      <c r="AN7" s="212">
        <v>82</v>
      </c>
    </row>
    <row r="8" spans="1:40" ht="12.75">
      <c r="A8" s="220" t="s">
        <v>304</v>
      </c>
      <c r="B8" s="216">
        <v>13</v>
      </c>
      <c r="C8" s="209">
        <v>12</v>
      </c>
      <c r="D8" s="209">
        <v>30</v>
      </c>
      <c r="E8" s="209">
        <v>15</v>
      </c>
      <c r="F8" s="209">
        <v>0</v>
      </c>
      <c r="G8" s="209">
        <v>0</v>
      </c>
      <c r="H8" s="209">
        <v>0</v>
      </c>
      <c r="I8" s="209">
        <v>6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14</v>
      </c>
      <c r="P8" s="209">
        <v>0</v>
      </c>
      <c r="Q8" s="209">
        <v>6</v>
      </c>
      <c r="R8" s="209">
        <v>12</v>
      </c>
      <c r="S8" s="209">
        <v>0</v>
      </c>
      <c r="T8" s="209">
        <v>0</v>
      </c>
      <c r="U8" s="209">
        <v>0</v>
      </c>
      <c r="V8" s="209">
        <v>6</v>
      </c>
      <c r="W8" s="209">
        <v>0</v>
      </c>
      <c r="X8" s="209">
        <v>0</v>
      </c>
      <c r="Y8" s="209">
        <v>0</v>
      </c>
      <c r="Z8" s="209">
        <v>0</v>
      </c>
      <c r="AA8" s="209">
        <v>0</v>
      </c>
      <c r="AB8" s="209">
        <v>0</v>
      </c>
      <c r="AC8" s="209">
        <v>0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7</v>
      </c>
      <c r="AJ8" s="209">
        <v>35</v>
      </c>
      <c r="AK8" s="209">
        <v>4</v>
      </c>
      <c r="AL8" s="209">
        <v>0</v>
      </c>
      <c r="AM8" s="209">
        <v>0</v>
      </c>
      <c r="AN8" s="212">
        <v>0</v>
      </c>
    </row>
    <row r="9" spans="1:40" ht="23.25" customHeight="1">
      <c r="A9" s="220" t="s">
        <v>385</v>
      </c>
      <c r="B9" s="217">
        <v>33</v>
      </c>
      <c r="C9" s="210">
        <v>16</v>
      </c>
      <c r="D9" s="210">
        <v>48</v>
      </c>
      <c r="E9" s="210">
        <v>30</v>
      </c>
      <c r="F9" s="210">
        <v>3</v>
      </c>
      <c r="G9" s="210">
        <v>4</v>
      </c>
      <c r="H9" s="210">
        <v>4</v>
      </c>
      <c r="I9" s="210">
        <v>16</v>
      </c>
      <c r="J9" s="210">
        <v>3</v>
      </c>
      <c r="K9" s="210">
        <v>0</v>
      </c>
      <c r="L9" s="210">
        <v>0</v>
      </c>
      <c r="M9" s="210">
        <v>0</v>
      </c>
      <c r="N9" s="210">
        <v>2</v>
      </c>
      <c r="O9" s="210">
        <v>2</v>
      </c>
      <c r="P9" s="210">
        <v>2</v>
      </c>
      <c r="Q9" s="210">
        <v>0</v>
      </c>
      <c r="R9" s="210">
        <v>0</v>
      </c>
      <c r="S9" s="210">
        <v>0</v>
      </c>
      <c r="T9" s="210">
        <v>0</v>
      </c>
      <c r="U9" s="210">
        <v>4</v>
      </c>
      <c r="V9" s="210">
        <v>10</v>
      </c>
      <c r="W9" s="210">
        <v>0</v>
      </c>
      <c r="X9" s="210">
        <v>0</v>
      </c>
      <c r="Y9" s="210">
        <v>5</v>
      </c>
      <c r="Z9" s="210">
        <v>0</v>
      </c>
      <c r="AA9" s="210">
        <v>5</v>
      </c>
      <c r="AB9" s="210">
        <v>0</v>
      </c>
      <c r="AC9" s="210">
        <v>3</v>
      </c>
      <c r="AD9" s="210">
        <v>0</v>
      </c>
      <c r="AE9" s="210">
        <v>0</v>
      </c>
      <c r="AF9" s="210">
        <v>0</v>
      </c>
      <c r="AG9" s="210">
        <v>0</v>
      </c>
      <c r="AH9" s="210">
        <v>0</v>
      </c>
      <c r="AI9" s="210">
        <v>0</v>
      </c>
      <c r="AJ9" s="210">
        <v>0</v>
      </c>
      <c r="AK9" s="210">
        <v>0</v>
      </c>
      <c r="AL9" s="210">
        <v>0</v>
      </c>
      <c r="AM9" s="210">
        <v>0</v>
      </c>
      <c r="AN9" s="213">
        <v>15</v>
      </c>
    </row>
    <row r="10" spans="1:40" ht="28.5" customHeight="1">
      <c r="A10" s="220" t="s">
        <v>420</v>
      </c>
      <c r="B10" s="217">
        <v>17</v>
      </c>
      <c r="C10" s="210">
        <v>16</v>
      </c>
      <c r="D10" s="210">
        <v>46</v>
      </c>
      <c r="E10" s="210">
        <v>20</v>
      </c>
      <c r="F10" s="210">
        <v>4</v>
      </c>
      <c r="G10" s="210">
        <v>8</v>
      </c>
      <c r="H10" s="210">
        <v>0</v>
      </c>
      <c r="I10" s="210">
        <v>10</v>
      </c>
      <c r="J10" s="210">
        <v>4</v>
      </c>
      <c r="K10" s="210">
        <v>0</v>
      </c>
      <c r="L10" s="210">
        <v>0</v>
      </c>
      <c r="M10" s="210">
        <v>0</v>
      </c>
      <c r="N10" s="210">
        <v>0</v>
      </c>
      <c r="O10" s="210">
        <v>2</v>
      </c>
      <c r="P10" s="210">
        <v>0</v>
      </c>
      <c r="Q10" s="210">
        <v>2</v>
      </c>
      <c r="R10" s="210">
        <v>10</v>
      </c>
      <c r="S10" s="210">
        <v>0</v>
      </c>
      <c r="T10" s="210">
        <v>0</v>
      </c>
      <c r="U10" s="210">
        <v>2</v>
      </c>
      <c r="V10" s="210">
        <v>4</v>
      </c>
      <c r="W10" s="210">
        <v>1</v>
      </c>
      <c r="X10" s="210">
        <v>0</v>
      </c>
      <c r="Y10" s="210">
        <v>0</v>
      </c>
      <c r="Z10" s="210">
        <v>0</v>
      </c>
      <c r="AA10" s="210">
        <v>1</v>
      </c>
      <c r="AB10" s="210">
        <v>0</v>
      </c>
      <c r="AC10" s="210">
        <v>2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0</v>
      </c>
      <c r="AJ10" s="210">
        <v>0</v>
      </c>
      <c r="AK10" s="210">
        <v>0</v>
      </c>
      <c r="AL10" s="210">
        <v>0</v>
      </c>
      <c r="AM10" s="210">
        <v>0</v>
      </c>
      <c r="AN10" s="213">
        <v>0</v>
      </c>
    </row>
    <row r="11" spans="1:40" ht="12.75">
      <c r="A11" s="220" t="s">
        <v>447</v>
      </c>
      <c r="B11" s="218">
        <v>10</v>
      </c>
      <c r="C11" s="211">
        <v>12</v>
      </c>
      <c r="D11" s="211">
        <v>30</v>
      </c>
      <c r="E11" s="211">
        <v>40</v>
      </c>
      <c r="F11" s="211">
        <v>0</v>
      </c>
      <c r="G11" s="211">
        <v>6</v>
      </c>
      <c r="H11" s="211">
        <v>0</v>
      </c>
      <c r="I11" s="211">
        <v>8</v>
      </c>
      <c r="J11" s="211">
        <v>8</v>
      </c>
      <c r="K11" s="211">
        <v>0</v>
      </c>
      <c r="L11" s="211">
        <v>0</v>
      </c>
      <c r="M11" s="211">
        <v>0</v>
      </c>
      <c r="N11" s="211">
        <v>0</v>
      </c>
      <c r="O11" s="211">
        <v>12</v>
      </c>
      <c r="P11" s="211">
        <v>0</v>
      </c>
      <c r="Q11" s="211">
        <v>8</v>
      </c>
      <c r="R11" s="211">
        <v>16</v>
      </c>
      <c r="S11" s="211">
        <v>0</v>
      </c>
      <c r="T11" s="211">
        <v>0</v>
      </c>
      <c r="U11" s="211">
        <v>0</v>
      </c>
      <c r="V11" s="211">
        <v>7</v>
      </c>
      <c r="W11" s="211">
        <v>4</v>
      </c>
      <c r="X11" s="211">
        <v>0</v>
      </c>
      <c r="Y11" s="211">
        <v>0</v>
      </c>
      <c r="Z11" s="211">
        <v>0</v>
      </c>
      <c r="AA11" s="211">
        <v>0</v>
      </c>
      <c r="AB11" s="211">
        <v>4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1">
        <v>0</v>
      </c>
      <c r="AK11" s="211">
        <v>0</v>
      </c>
      <c r="AL11" s="211">
        <v>0</v>
      </c>
      <c r="AM11" s="211">
        <v>0</v>
      </c>
      <c r="AN11" s="214">
        <v>0</v>
      </c>
    </row>
    <row r="12" spans="1:40" ht="12.75">
      <c r="A12" s="220" t="s">
        <v>474</v>
      </c>
      <c r="B12" s="216">
        <v>11</v>
      </c>
      <c r="C12" s="209">
        <v>16</v>
      </c>
      <c r="D12" s="209">
        <v>74</v>
      </c>
      <c r="E12" s="209">
        <v>0</v>
      </c>
      <c r="F12" s="209">
        <v>3</v>
      </c>
      <c r="G12" s="209">
        <v>0</v>
      </c>
      <c r="H12" s="209">
        <v>15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0</v>
      </c>
      <c r="O12" s="209">
        <v>8</v>
      </c>
      <c r="P12" s="209">
        <v>0</v>
      </c>
      <c r="Q12" s="209">
        <v>4</v>
      </c>
      <c r="R12" s="209">
        <v>0</v>
      </c>
      <c r="S12" s="209">
        <v>0</v>
      </c>
      <c r="T12" s="209">
        <v>0</v>
      </c>
      <c r="U12" s="209">
        <v>0</v>
      </c>
      <c r="V12" s="209">
        <v>0</v>
      </c>
      <c r="W12" s="209">
        <v>0</v>
      </c>
      <c r="X12" s="209">
        <v>0</v>
      </c>
      <c r="Y12" s="209">
        <v>0</v>
      </c>
      <c r="Z12" s="209">
        <v>0</v>
      </c>
      <c r="AA12" s="209">
        <v>0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  <c r="AL12" s="209">
        <v>0</v>
      </c>
      <c r="AM12" s="209">
        <v>0</v>
      </c>
      <c r="AN12" s="212">
        <v>0</v>
      </c>
    </row>
    <row r="13" spans="1:40" ht="12.75">
      <c r="A13" s="220" t="s">
        <v>511</v>
      </c>
      <c r="B13" s="216">
        <v>0</v>
      </c>
      <c r="C13" s="209">
        <v>0</v>
      </c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09">
        <v>2</v>
      </c>
      <c r="O13" s="209">
        <v>0</v>
      </c>
      <c r="P13" s="209">
        <v>2</v>
      </c>
      <c r="Q13" s="209">
        <v>0</v>
      </c>
      <c r="R13" s="209">
        <v>19</v>
      </c>
      <c r="S13" s="209">
        <v>0</v>
      </c>
      <c r="T13" s="209">
        <v>3</v>
      </c>
      <c r="U13" s="209">
        <v>0</v>
      </c>
      <c r="V13" s="209">
        <v>11</v>
      </c>
      <c r="W13" s="209">
        <v>0</v>
      </c>
      <c r="X13" s="209">
        <v>0</v>
      </c>
      <c r="Y13" s="209">
        <v>0</v>
      </c>
      <c r="Z13" s="209">
        <v>0</v>
      </c>
      <c r="AA13" s="209">
        <v>0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19</v>
      </c>
      <c r="AJ13" s="209">
        <v>90</v>
      </c>
      <c r="AK13" s="209">
        <v>0</v>
      </c>
      <c r="AL13" s="209">
        <v>0</v>
      </c>
      <c r="AM13" s="209">
        <v>0</v>
      </c>
      <c r="AN13" s="212">
        <v>0</v>
      </c>
    </row>
    <row r="14" spans="1:40" ht="12.75">
      <c r="A14" s="220" t="s">
        <v>573</v>
      </c>
      <c r="B14" s="216">
        <v>38</v>
      </c>
      <c r="C14" s="209">
        <v>22</v>
      </c>
      <c r="D14" s="209">
        <v>63</v>
      </c>
      <c r="E14" s="209">
        <v>15</v>
      </c>
      <c r="F14" s="209">
        <v>4</v>
      </c>
      <c r="G14" s="209">
        <v>4</v>
      </c>
      <c r="H14" s="209">
        <v>25</v>
      </c>
      <c r="I14" s="209">
        <v>0</v>
      </c>
      <c r="J14" s="209">
        <v>0</v>
      </c>
      <c r="K14" s="209">
        <v>0</v>
      </c>
      <c r="L14" s="209">
        <v>35</v>
      </c>
      <c r="M14" s="209">
        <v>6</v>
      </c>
      <c r="N14" s="209">
        <v>6</v>
      </c>
      <c r="O14" s="209">
        <v>17</v>
      </c>
      <c r="P14" s="209">
        <v>1</v>
      </c>
      <c r="Q14" s="209">
        <v>6</v>
      </c>
      <c r="R14" s="209">
        <v>18</v>
      </c>
      <c r="S14" s="209">
        <v>0</v>
      </c>
      <c r="T14" s="209">
        <v>5</v>
      </c>
      <c r="U14" s="209">
        <v>16</v>
      </c>
      <c r="V14" s="209">
        <v>5</v>
      </c>
      <c r="W14" s="209">
        <v>0</v>
      </c>
      <c r="X14" s="209">
        <v>0</v>
      </c>
      <c r="Y14" s="209">
        <v>10</v>
      </c>
      <c r="Z14" s="209">
        <v>0</v>
      </c>
      <c r="AA14" s="209">
        <v>0</v>
      </c>
      <c r="AB14" s="209">
        <v>0</v>
      </c>
      <c r="AC14" s="209">
        <v>5</v>
      </c>
      <c r="AD14" s="209">
        <v>0</v>
      </c>
      <c r="AE14" s="209">
        <v>0</v>
      </c>
      <c r="AF14" s="209">
        <v>0</v>
      </c>
      <c r="AG14" s="209">
        <v>2</v>
      </c>
      <c r="AH14" s="209">
        <v>2</v>
      </c>
      <c r="AI14" s="209">
        <v>26</v>
      </c>
      <c r="AJ14" s="209">
        <v>153</v>
      </c>
      <c r="AK14" s="209">
        <v>0</v>
      </c>
      <c r="AL14" s="209">
        <v>0</v>
      </c>
      <c r="AM14" s="209">
        <v>0</v>
      </c>
      <c r="AN14" s="212">
        <v>0</v>
      </c>
    </row>
    <row r="15" spans="1:40" ht="12.75">
      <c r="A15" s="220" t="s">
        <v>617</v>
      </c>
      <c r="B15" s="216">
        <v>23</v>
      </c>
      <c r="C15" s="209">
        <v>34</v>
      </c>
      <c r="D15" s="209">
        <v>95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26</v>
      </c>
      <c r="P15" s="209">
        <v>0</v>
      </c>
      <c r="Q15" s="209">
        <v>11</v>
      </c>
      <c r="R15" s="209">
        <v>22</v>
      </c>
      <c r="S15" s="209">
        <v>0</v>
      </c>
      <c r="T15" s="209">
        <v>0</v>
      </c>
      <c r="U15" s="209">
        <v>0</v>
      </c>
      <c r="V15" s="209">
        <v>11</v>
      </c>
      <c r="W15" s="209">
        <v>0</v>
      </c>
      <c r="X15" s="209">
        <v>0</v>
      </c>
      <c r="Y15" s="209">
        <v>0</v>
      </c>
      <c r="Z15" s="209">
        <v>0</v>
      </c>
      <c r="AA15" s="209">
        <v>0</v>
      </c>
      <c r="AB15" s="209">
        <v>0</v>
      </c>
      <c r="AC15" s="209">
        <v>8</v>
      </c>
      <c r="AD15" s="209">
        <v>0</v>
      </c>
      <c r="AE15" s="209">
        <v>0</v>
      </c>
      <c r="AF15" s="209">
        <v>0</v>
      </c>
      <c r="AG15" s="209">
        <v>0</v>
      </c>
      <c r="AH15" s="209">
        <v>0</v>
      </c>
      <c r="AI15" s="209">
        <v>4</v>
      </c>
      <c r="AJ15" s="209">
        <v>20</v>
      </c>
      <c r="AK15" s="209">
        <v>0</v>
      </c>
      <c r="AL15" s="209">
        <v>0</v>
      </c>
      <c r="AM15" s="209">
        <v>0</v>
      </c>
      <c r="AN15" s="212">
        <v>0</v>
      </c>
    </row>
    <row r="16" spans="1:40" ht="13.5" thickBot="1">
      <c r="A16" s="221" t="s">
        <v>682</v>
      </c>
      <c r="B16" s="222">
        <v>45</v>
      </c>
      <c r="C16" s="223">
        <v>20</v>
      </c>
      <c r="D16" s="223">
        <v>75</v>
      </c>
      <c r="E16" s="223">
        <v>20</v>
      </c>
      <c r="F16" s="223">
        <v>4</v>
      </c>
      <c r="G16" s="223">
        <v>6</v>
      </c>
      <c r="H16" s="223">
        <v>0</v>
      </c>
      <c r="I16" s="223">
        <v>6</v>
      </c>
      <c r="J16" s="223">
        <v>4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23">
        <v>0</v>
      </c>
      <c r="Q16" s="223">
        <v>0</v>
      </c>
      <c r="R16" s="223">
        <v>6</v>
      </c>
      <c r="S16" s="223">
        <v>0</v>
      </c>
      <c r="T16" s="223">
        <v>0</v>
      </c>
      <c r="U16" s="223">
        <v>0</v>
      </c>
      <c r="V16" s="223">
        <v>3</v>
      </c>
      <c r="W16" s="223">
        <v>3</v>
      </c>
      <c r="X16" s="223">
        <v>0</v>
      </c>
      <c r="Y16" s="223">
        <v>4</v>
      </c>
      <c r="Z16" s="223">
        <v>0</v>
      </c>
      <c r="AA16" s="223">
        <v>0</v>
      </c>
      <c r="AB16" s="223">
        <v>0</v>
      </c>
      <c r="AC16" s="223">
        <v>0</v>
      </c>
      <c r="AD16" s="223">
        <v>0</v>
      </c>
      <c r="AE16" s="223">
        <v>0</v>
      </c>
      <c r="AF16" s="223">
        <v>0</v>
      </c>
      <c r="AG16" s="223">
        <v>0</v>
      </c>
      <c r="AH16" s="223">
        <v>0</v>
      </c>
      <c r="AI16" s="223">
        <v>4</v>
      </c>
      <c r="AJ16" s="223">
        <v>61</v>
      </c>
      <c r="AK16" s="223">
        <v>0</v>
      </c>
      <c r="AL16" s="223">
        <v>0</v>
      </c>
      <c r="AM16" s="223">
        <v>12</v>
      </c>
      <c r="AN16" s="224">
        <v>0</v>
      </c>
    </row>
    <row r="17" spans="1:40" ht="13.5" thickBot="1">
      <c r="A17" s="225" t="s">
        <v>683</v>
      </c>
      <c r="B17" s="226">
        <f aca="true" t="shared" si="0" ref="B17:AN17">SUM(B7:B16)</f>
        <v>293</v>
      </c>
      <c r="C17" s="226">
        <f t="shared" si="0"/>
        <v>298</v>
      </c>
      <c r="D17" s="226">
        <f t="shared" si="0"/>
        <v>685</v>
      </c>
      <c r="E17" s="226">
        <f t="shared" si="0"/>
        <v>275</v>
      </c>
      <c r="F17" s="226">
        <f t="shared" si="0"/>
        <v>30</v>
      </c>
      <c r="G17" s="226">
        <f t="shared" si="0"/>
        <v>34</v>
      </c>
      <c r="H17" s="226">
        <f t="shared" si="0"/>
        <v>44</v>
      </c>
      <c r="I17" s="226">
        <f t="shared" si="0"/>
        <v>111</v>
      </c>
      <c r="J17" s="226">
        <f t="shared" si="0"/>
        <v>27</v>
      </c>
      <c r="K17" s="226">
        <f t="shared" si="0"/>
        <v>0</v>
      </c>
      <c r="L17" s="226">
        <f t="shared" si="0"/>
        <v>38</v>
      </c>
      <c r="M17" s="226">
        <f t="shared" si="0"/>
        <v>6</v>
      </c>
      <c r="N17" s="226">
        <f t="shared" si="0"/>
        <v>39</v>
      </c>
      <c r="O17" s="226">
        <f t="shared" si="0"/>
        <v>93</v>
      </c>
      <c r="P17" s="226">
        <f t="shared" si="0"/>
        <v>13</v>
      </c>
      <c r="Q17" s="226">
        <f t="shared" si="0"/>
        <v>45</v>
      </c>
      <c r="R17" s="226">
        <f t="shared" si="0"/>
        <v>139</v>
      </c>
      <c r="S17" s="226">
        <f t="shared" si="0"/>
        <v>6</v>
      </c>
      <c r="T17" s="226">
        <f t="shared" si="0"/>
        <v>8</v>
      </c>
      <c r="U17" s="226">
        <f t="shared" si="0"/>
        <v>28</v>
      </c>
      <c r="V17" s="226">
        <f t="shared" si="0"/>
        <v>60</v>
      </c>
      <c r="W17" s="226">
        <f t="shared" si="0"/>
        <v>8</v>
      </c>
      <c r="X17" s="226">
        <f t="shared" si="0"/>
        <v>4</v>
      </c>
      <c r="Y17" s="226">
        <f t="shared" si="0"/>
        <v>29</v>
      </c>
      <c r="Z17" s="226">
        <f t="shared" si="0"/>
        <v>0</v>
      </c>
      <c r="AA17" s="226">
        <f t="shared" si="0"/>
        <v>6</v>
      </c>
      <c r="AB17" s="226">
        <f t="shared" si="0"/>
        <v>4</v>
      </c>
      <c r="AC17" s="226">
        <f t="shared" si="0"/>
        <v>18</v>
      </c>
      <c r="AD17" s="226">
        <f t="shared" si="0"/>
        <v>0</v>
      </c>
      <c r="AE17" s="226">
        <f t="shared" si="0"/>
        <v>82</v>
      </c>
      <c r="AF17" s="226">
        <f t="shared" si="0"/>
        <v>0</v>
      </c>
      <c r="AG17" s="226">
        <f t="shared" si="0"/>
        <v>2</v>
      </c>
      <c r="AH17" s="226">
        <f t="shared" si="0"/>
        <v>2</v>
      </c>
      <c r="AI17" s="226">
        <f t="shared" si="0"/>
        <v>75</v>
      </c>
      <c r="AJ17" s="226">
        <f t="shared" si="0"/>
        <v>540</v>
      </c>
      <c r="AK17" s="226">
        <f t="shared" si="0"/>
        <v>32</v>
      </c>
      <c r="AL17" s="226">
        <f t="shared" si="0"/>
        <v>6</v>
      </c>
      <c r="AM17" s="226">
        <f t="shared" si="0"/>
        <v>55</v>
      </c>
      <c r="AN17" s="227">
        <f t="shared" si="0"/>
        <v>97</v>
      </c>
    </row>
  </sheetData>
  <sheetProtection/>
  <mergeCells count="9">
    <mergeCell ref="B1:X1"/>
    <mergeCell ref="B2:AM2"/>
    <mergeCell ref="A3:A5"/>
    <mergeCell ref="B3:L3"/>
    <mergeCell ref="M3:AH3"/>
    <mergeCell ref="B5:AN5"/>
    <mergeCell ref="AI3:AM3"/>
    <mergeCell ref="AN3:AN4"/>
    <mergeCell ref="Y1:AC1"/>
  </mergeCells>
  <conditionalFormatting sqref="B9:AN10 U4:AM4 K4:S4 B4:B6 C4:H4 C6:AN6">
    <cfRule type="cellIs" priority="1" dxfId="0" operator="equal" stopIfTrue="1">
      <formula>0</formula>
    </cfRule>
  </conditionalFormatting>
  <printOptions/>
  <pageMargins left="0.18" right="0.17" top="0.36" bottom="0.18" header="0.28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GE684"/>
  <sheetViews>
    <sheetView tabSelected="1" zoomScale="85" zoomScaleNormal="85" workbookViewId="0" topLeftCell="A1">
      <selection activeCell="E2" sqref="E2:I2"/>
    </sheetView>
  </sheetViews>
  <sheetFormatPr defaultColWidth="9.140625" defaultRowHeight="12.75"/>
  <cols>
    <col min="1" max="1" width="17.140625" style="22" customWidth="1"/>
    <col min="2" max="2" width="36.28125" style="22" customWidth="1"/>
    <col min="3" max="3" width="19.57421875" style="22" customWidth="1"/>
    <col min="4" max="4" width="17.8515625" style="22" customWidth="1"/>
    <col min="5" max="6" width="4.7109375" style="22" customWidth="1"/>
    <col min="7" max="7" width="3.8515625" style="22" customWidth="1"/>
    <col min="8" max="8" width="4.140625" style="22" customWidth="1"/>
    <col min="9" max="9" width="3.140625" style="22" customWidth="1"/>
    <col min="10" max="10" width="3.28125" style="22" customWidth="1"/>
    <col min="11" max="12" width="3.140625" style="22" customWidth="1"/>
    <col min="13" max="13" width="6.421875" style="22" customWidth="1"/>
    <col min="14" max="14" width="4.140625" style="22" customWidth="1"/>
    <col min="15" max="15" width="4.28125" style="22" customWidth="1"/>
    <col min="16" max="16" width="4.421875" style="22" customWidth="1"/>
    <col min="17" max="17" width="4.28125" style="22" customWidth="1"/>
    <col min="18" max="18" width="4.421875" style="22" customWidth="1"/>
    <col min="19" max="19" width="3.00390625" style="22" customWidth="1"/>
    <col min="20" max="20" width="4.00390625" style="22" customWidth="1"/>
    <col min="21" max="21" width="5.00390625" style="22" customWidth="1"/>
    <col min="22" max="22" width="3.8515625" style="22" customWidth="1"/>
    <col min="23" max="23" width="3.00390625" style="22" customWidth="1"/>
    <col min="24" max="24" width="3.421875" style="22" customWidth="1"/>
    <col min="25" max="25" width="3.57421875" style="22" customWidth="1"/>
    <col min="26" max="26" width="3.00390625" style="22" customWidth="1"/>
    <col min="27" max="27" width="3.421875" style="22" customWidth="1"/>
    <col min="28" max="28" width="5.7109375" style="22" customWidth="1"/>
    <col min="29" max="36" width="3.421875" style="22" customWidth="1"/>
    <col min="37" max="37" width="3.7109375" style="22" bestFit="1" customWidth="1"/>
    <col min="38" max="38" width="4.00390625" style="22" customWidth="1"/>
    <col min="39" max="39" width="7.00390625" style="22" customWidth="1"/>
    <col min="40" max="40" width="3.140625" style="22" customWidth="1"/>
    <col min="41" max="41" width="3.00390625" style="22" customWidth="1"/>
    <col min="42" max="42" width="3.7109375" style="22" customWidth="1"/>
    <col min="43" max="43" width="5.421875" style="22" customWidth="1"/>
    <col min="44" max="16384" width="9.140625" style="22" customWidth="1"/>
  </cols>
  <sheetData>
    <row r="1" spans="1:43" ht="14.25" customHeight="1">
      <c r="A1" s="202"/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90" customHeight="1" thickBot="1">
      <c r="A2" s="23"/>
      <c r="B2" s="237" t="s">
        <v>618</v>
      </c>
      <c r="C2" s="259"/>
      <c r="D2" s="259"/>
      <c r="E2" s="252" t="s">
        <v>694</v>
      </c>
      <c r="F2" s="252"/>
      <c r="G2" s="252"/>
      <c r="H2" s="252"/>
      <c r="I2" s="252"/>
      <c r="J2" s="235"/>
      <c r="K2" s="235"/>
      <c r="L2" s="235"/>
      <c r="M2" s="235"/>
      <c r="N2" s="235"/>
      <c r="O2" s="235"/>
      <c r="P2" s="24"/>
      <c r="Q2" s="24"/>
      <c r="R2" s="24"/>
      <c r="S2" s="24"/>
      <c r="T2" s="24"/>
      <c r="U2" s="24"/>
      <c r="V2" s="24"/>
      <c r="W2" s="257"/>
      <c r="X2" s="257"/>
      <c r="Y2" s="257"/>
      <c r="Z2" s="257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4"/>
      <c r="AM2" s="24"/>
      <c r="AN2" s="24"/>
      <c r="AO2" s="24"/>
      <c r="AP2" s="24"/>
      <c r="AQ2" s="24"/>
    </row>
    <row r="3" spans="1:43" ht="63" customHeight="1" thickBot="1">
      <c r="A3" s="25"/>
      <c r="B3" s="26"/>
      <c r="C3" s="236"/>
      <c r="D3" s="236"/>
      <c r="E3" s="240" t="s">
        <v>67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7"/>
    </row>
    <row r="4" spans="1:43" ht="38.25" customHeight="1">
      <c r="A4" s="242"/>
      <c r="B4" s="261" t="s">
        <v>68</v>
      </c>
      <c r="C4" s="264" t="s">
        <v>69</v>
      </c>
      <c r="D4" s="265"/>
      <c r="E4" s="244" t="s">
        <v>70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4" t="s">
        <v>71</v>
      </c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4" t="s">
        <v>72</v>
      </c>
      <c r="AM4" s="246"/>
      <c r="AN4" s="246"/>
      <c r="AO4" s="246"/>
      <c r="AP4" s="246"/>
      <c r="AQ4" s="250" t="s">
        <v>73</v>
      </c>
    </row>
    <row r="5" spans="1:43" s="28" customFormat="1" ht="102.75" customHeight="1">
      <c r="A5" s="243"/>
      <c r="B5" s="262"/>
      <c r="C5" s="266"/>
      <c r="D5" s="267"/>
      <c r="E5" s="93" t="s">
        <v>74</v>
      </c>
      <c r="F5" s="91" t="s">
        <v>75</v>
      </c>
      <c r="G5" s="91" t="s">
        <v>76</v>
      </c>
      <c r="H5" s="91" t="s">
        <v>77</v>
      </c>
      <c r="I5" s="91" t="s">
        <v>78</v>
      </c>
      <c r="J5" s="91" t="s">
        <v>79</v>
      </c>
      <c r="K5" s="91" t="s">
        <v>80</v>
      </c>
      <c r="L5" s="94" t="s">
        <v>81</v>
      </c>
      <c r="M5" s="94" t="s">
        <v>99</v>
      </c>
      <c r="N5" s="95" t="s">
        <v>100</v>
      </c>
      <c r="O5" s="95" t="s">
        <v>109</v>
      </c>
      <c r="P5" s="93" t="s">
        <v>74</v>
      </c>
      <c r="Q5" s="91" t="s">
        <v>82</v>
      </c>
      <c r="R5" s="91" t="s">
        <v>83</v>
      </c>
      <c r="S5" s="91" t="s">
        <v>84</v>
      </c>
      <c r="T5" s="91" t="s">
        <v>85</v>
      </c>
      <c r="U5" s="91" t="s">
        <v>86</v>
      </c>
      <c r="V5" s="91" t="s">
        <v>87</v>
      </c>
      <c r="W5" s="92" t="s">
        <v>88</v>
      </c>
      <c r="X5" s="91" t="s">
        <v>89</v>
      </c>
      <c r="Y5" s="91" t="s">
        <v>90</v>
      </c>
      <c r="Z5" s="91" t="s">
        <v>104</v>
      </c>
      <c r="AA5" s="91" t="s">
        <v>105</v>
      </c>
      <c r="AB5" s="91" t="s">
        <v>51</v>
      </c>
      <c r="AC5" s="91" t="s">
        <v>692</v>
      </c>
      <c r="AD5" s="91" t="s">
        <v>103</v>
      </c>
      <c r="AE5" s="91" t="s">
        <v>102</v>
      </c>
      <c r="AF5" s="91" t="s">
        <v>108</v>
      </c>
      <c r="AG5" s="91" t="s">
        <v>91</v>
      </c>
      <c r="AH5" s="91" t="s">
        <v>101</v>
      </c>
      <c r="AI5" s="91" t="s">
        <v>107</v>
      </c>
      <c r="AJ5" s="91" t="s">
        <v>106</v>
      </c>
      <c r="AK5" s="91" t="s">
        <v>17</v>
      </c>
      <c r="AL5" s="93" t="s">
        <v>92</v>
      </c>
      <c r="AM5" s="91" t="s">
        <v>93</v>
      </c>
      <c r="AN5" s="91" t="s">
        <v>94</v>
      </c>
      <c r="AO5" s="91" t="s">
        <v>95</v>
      </c>
      <c r="AP5" s="91" t="s">
        <v>96</v>
      </c>
      <c r="AQ5" s="251"/>
    </row>
    <row r="6" spans="1:43" s="28" customFormat="1" ht="48" customHeight="1" thickBot="1">
      <c r="A6" s="260"/>
      <c r="B6" s="263"/>
      <c r="C6" s="71" t="s">
        <v>112</v>
      </c>
      <c r="D6" s="72" t="s">
        <v>111</v>
      </c>
      <c r="E6" s="268" t="s">
        <v>693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70"/>
    </row>
    <row r="7" spans="1:43" s="28" customFormat="1" ht="9" customHeight="1">
      <c r="A7" s="228"/>
      <c r="B7" s="231"/>
      <c r="C7" s="232"/>
      <c r="D7" s="233"/>
      <c r="E7" s="30"/>
      <c r="F7" s="31"/>
      <c r="G7" s="31"/>
      <c r="H7" s="31"/>
      <c r="I7" s="31"/>
      <c r="J7" s="31"/>
      <c r="K7" s="31"/>
      <c r="L7" s="31"/>
      <c r="M7" s="31"/>
      <c r="N7" s="31"/>
      <c r="O7" s="63"/>
      <c r="P7" s="30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0"/>
      <c r="AM7" s="31"/>
      <c r="AN7" s="31"/>
      <c r="AO7" s="31"/>
      <c r="AP7" s="31"/>
      <c r="AQ7" s="234"/>
    </row>
    <row r="8" spans="1:43" s="28" customFormat="1" ht="14.25" customHeight="1">
      <c r="A8" s="29">
        <v>1</v>
      </c>
      <c r="B8" s="29">
        <v>1</v>
      </c>
      <c r="C8" s="29">
        <v>1</v>
      </c>
      <c r="D8" s="29">
        <v>1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29">
        <v>1</v>
      </c>
      <c r="AK8" s="29">
        <v>1</v>
      </c>
      <c r="AL8" s="29">
        <v>1</v>
      </c>
      <c r="AM8" s="29">
        <v>1</v>
      </c>
      <c r="AN8" s="29">
        <v>1</v>
      </c>
      <c r="AO8" s="29">
        <v>1</v>
      </c>
      <c r="AP8" s="29">
        <v>1</v>
      </c>
      <c r="AQ8" s="29">
        <v>1</v>
      </c>
    </row>
    <row r="9" spans="1:43" ht="14.25" customHeight="1">
      <c r="A9" s="36" t="s">
        <v>255</v>
      </c>
      <c r="B9" s="53" t="s">
        <v>113</v>
      </c>
      <c r="C9" s="35"/>
      <c r="D9" s="35"/>
      <c r="E9" s="35">
        <f>E10+E47+E68</f>
        <v>103</v>
      </c>
      <c r="F9" s="35">
        <f aca="true" t="shared" si="0" ref="F9:AQ9">F10+F47+F68</f>
        <v>118</v>
      </c>
      <c r="G9" s="35">
        <f t="shared" si="0"/>
        <v>184</v>
      </c>
      <c r="H9" s="35">
        <f t="shared" si="0"/>
        <v>135</v>
      </c>
      <c r="I9" s="35">
        <f t="shared" si="0"/>
        <v>12</v>
      </c>
      <c r="J9" s="35">
        <f t="shared" si="0"/>
        <v>6</v>
      </c>
      <c r="K9" s="35">
        <f t="shared" si="0"/>
        <v>0</v>
      </c>
      <c r="L9" s="35">
        <f t="shared" si="0"/>
        <v>65</v>
      </c>
      <c r="M9" s="35">
        <f t="shared" si="0"/>
        <v>8</v>
      </c>
      <c r="N9" s="35">
        <f t="shared" si="0"/>
        <v>0</v>
      </c>
      <c r="O9" s="35">
        <f t="shared" si="0"/>
        <v>3</v>
      </c>
      <c r="P9" s="35">
        <f t="shared" si="0"/>
        <v>0</v>
      </c>
      <c r="Q9" s="35">
        <f t="shared" si="0"/>
        <v>29</v>
      </c>
      <c r="R9" s="35">
        <f t="shared" si="0"/>
        <v>12</v>
      </c>
      <c r="S9" s="35">
        <f t="shared" si="0"/>
        <v>8</v>
      </c>
      <c r="T9" s="35">
        <f t="shared" si="0"/>
        <v>8</v>
      </c>
      <c r="U9" s="35">
        <f t="shared" si="0"/>
        <v>36</v>
      </c>
      <c r="V9" s="35">
        <f t="shared" si="0"/>
        <v>6</v>
      </c>
      <c r="W9" s="35">
        <f t="shared" si="0"/>
        <v>0</v>
      </c>
      <c r="X9" s="35">
        <f t="shared" si="0"/>
        <v>6</v>
      </c>
      <c r="Y9" s="35">
        <f t="shared" si="0"/>
        <v>3</v>
      </c>
      <c r="Z9" s="35">
        <f t="shared" si="0"/>
        <v>0</v>
      </c>
      <c r="AA9" s="35">
        <f t="shared" si="0"/>
        <v>4</v>
      </c>
      <c r="AB9" s="35">
        <f t="shared" si="0"/>
        <v>10</v>
      </c>
      <c r="AC9" s="35">
        <f t="shared" si="0"/>
        <v>0</v>
      </c>
      <c r="AD9" s="35">
        <f t="shared" si="0"/>
        <v>0</v>
      </c>
      <c r="AE9" s="35">
        <f t="shared" si="0"/>
        <v>0</v>
      </c>
      <c r="AF9" s="35">
        <f t="shared" si="0"/>
        <v>0</v>
      </c>
      <c r="AG9" s="35">
        <f t="shared" si="0"/>
        <v>0</v>
      </c>
      <c r="AH9" s="35">
        <f t="shared" si="0"/>
        <v>82</v>
      </c>
      <c r="AI9" s="35">
        <f t="shared" si="0"/>
        <v>0</v>
      </c>
      <c r="AJ9" s="35">
        <f t="shared" si="0"/>
        <v>0</v>
      </c>
      <c r="AK9" s="35">
        <f t="shared" si="0"/>
        <v>0</v>
      </c>
      <c r="AL9" s="35">
        <f t="shared" si="0"/>
        <v>15</v>
      </c>
      <c r="AM9" s="35">
        <f t="shared" si="0"/>
        <v>181</v>
      </c>
      <c r="AN9" s="35">
        <f t="shared" si="0"/>
        <v>28</v>
      </c>
      <c r="AO9" s="35">
        <f t="shared" si="0"/>
        <v>6</v>
      </c>
      <c r="AP9" s="35">
        <f t="shared" si="0"/>
        <v>43</v>
      </c>
      <c r="AQ9" s="35">
        <f t="shared" si="0"/>
        <v>82</v>
      </c>
    </row>
    <row r="10" spans="1:43" s="46" customFormat="1" ht="12.75" customHeight="1">
      <c r="A10" s="36" t="s">
        <v>255</v>
      </c>
      <c r="B10" s="4" t="s">
        <v>0</v>
      </c>
      <c r="C10" s="58"/>
      <c r="D10" s="58"/>
      <c r="E10" s="58">
        <f>E11+E20</f>
        <v>23</v>
      </c>
      <c r="F10" s="58">
        <f aca="true" t="shared" si="1" ref="F10:AQ10">F11+F20</f>
        <v>77</v>
      </c>
      <c r="G10" s="58">
        <f t="shared" si="1"/>
        <v>94</v>
      </c>
      <c r="H10" s="58">
        <f t="shared" si="1"/>
        <v>0</v>
      </c>
      <c r="I10" s="58">
        <f t="shared" si="1"/>
        <v>0</v>
      </c>
      <c r="J10" s="58">
        <f t="shared" si="1"/>
        <v>0</v>
      </c>
      <c r="K10" s="58">
        <f t="shared" si="1"/>
        <v>0</v>
      </c>
      <c r="L10" s="58">
        <f t="shared" si="1"/>
        <v>0</v>
      </c>
      <c r="M10" s="58">
        <f t="shared" si="1"/>
        <v>0</v>
      </c>
      <c r="N10" s="58">
        <f t="shared" si="1"/>
        <v>0</v>
      </c>
      <c r="O10" s="58">
        <f t="shared" si="1"/>
        <v>0</v>
      </c>
      <c r="P10" s="58">
        <f t="shared" si="1"/>
        <v>0</v>
      </c>
      <c r="Q10" s="58">
        <f t="shared" si="1"/>
        <v>17</v>
      </c>
      <c r="R10" s="58">
        <f t="shared" si="1"/>
        <v>0</v>
      </c>
      <c r="S10" s="58">
        <f t="shared" si="1"/>
        <v>8</v>
      </c>
      <c r="T10" s="58">
        <f t="shared" si="1"/>
        <v>0</v>
      </c>
      <c r="U10" s="58">
        <f t="shared" si="1"/>
        <v>0</v>
      </c>
      <c r="V10" s="58">
        <f t="shared" si="1"/>
        <v>0</v>
      </c>
      <c r="W10" s="58">
        <f t="shared" si="1"/>
        <v>0</v>
      </c>
      <c r="X10" s="58">
        <f t="shared" si="1"/>
        <v>0</v>
      </c>
      <c r="Y10" s="58">
        <f t="shared" si="1"/>
        <v>0</v>
      </c>
      <c r="Z10" s="58">
        <f t="shared" si="1"/>
        <v>0</v>
      </c>
      <c r="AA10" s="58">
        <f t="shared" si="1"/>
        <v>4</v>
      </c>
      <c r="AB10" s="58">
        <f t="shared" si="1"/>
        <v>10</v>
      </c>
      <c r="AC10" s="58">
        <f t="shared" si="1"/>
        <v>0</v>
      </c>
      <c r="AD10" s="58">
        <f t="shared" si="1"/>
        <v>0</v>
      </c>
      <c r="AE10" s="58">
        <f t="shared" si="1"/>
        <v>0</v>
      </c>
      <c r="AF10" s="58">
        <f t="shared" si="1"/>
        <v>0</v>
      </c>
      <c r="AG10" s="58">
        <f t="shared" si="1"/>
        <v>0</v>
      </c>
      <c r="AH10" s="58">
        <f t="shared" si="1"/>
        <v>0</v>
      </c>
      <c r="AI10" s="58">
        <f t="shared" si="1"/>
        <v>0</v>
      </c>
      <c r="AJ10" s="58">
        <f t="shared" si="1"/>
        <v>0</v>
      </c>
      <c r="AK10" s="58">
        <f t="shared" si="1"/>
        <v>0</v>
      </c>
      <c r="AL10" s="58">
        <f t="shared" si="1"/>
        <v>0</v>
      </c>
      <c r="AM10" s="58">
        <f t="shared" si="1"/>
        <v>41</v>
      </c>
      <c r="AN10" s="58">
        <f t="shared" si="1"/>
        <v>0</v>
      </c>
      <c r="AO10" s="58">
        <f t="shared" si="1"/>
        <v>0</v>
      </c>
      <c r="AP10" s="58">
        <f t="shared" si="1"/>
        <v>0</v>
      </c>
      <c r="AQ10" s="58">
        <f t="shared" si="1"/>
        <v>0</v>
      </c>
    </row>
    <row r="11" spans="1:43" ht="21.75" customHeight="1">
      <c r="A11" s="36"/>
      <c r="B11" s="69" t="s">
        <v>1</v>
      </c>
      <c r="C11" s="42"/>
      <c r="D11" s="43"/>
      <c r="E11" s="66">
        <f>SUM(E12:E19)</f>
        <v>8</v>
      </c>
      <c r="F11" s="66">
        <f aca="true" t="shared" si="2" ref="F11:AQ11">SUM(F12:F19)</f>
        <v>24</v>
      </c>
      <c r="G11" s="66">
        <f t="shared" si="2"/>
        <v>48</v>
      </c>
      <c r="H11" s="66">
        <f t="shared" si="2"/>
        <v>0</v>
      </c>
      <c r="I11" s="66">
        <f t="shared" si="2"/>
        <v>0</v>
      </c>
      <c r="J11" s="66">
        <f t="shared" si="2"/>
        <v>0</v>
      </c>
      <c r="K11" s="66">
        <f t="shared" si="2"/>
        <v>0</v>
      </c>
      <c r="L11" s="66">
        <f t="shared" si="2"/>
        <v>0</v>
      </c>
      <c r="M11" s="66">
        <f t="shared" si="2"/>
        <v>0</v>
      </c>
      <c r="N11" s="66">
        <f t="shared" si="2"/>
        <v>0</v>
      </c>
      <c r="O11" s="66">
        <f t="shared" si="2"/>
        <v>0</v>
      </c>
      <c r="P11" s="66">
        <f t="shared" si="2"/>
        <v>0</v>
      </c>
      <c r="Q11" s="66">
        <f t="shared" si="2"/>
        <v>17</v>
      </c>
      <c r="R11" s="66">
        <f t="shared" si="2"/>
        <v>0</v>
      </c>
      <c r="S11" s="66">
        <f t="shared" si="2"/>
        <v>8</v>
      </c>
      <c r="T11" s="66">
        <f t="shared" si="2"/>
        <v>0</v>
      </c>
      <c r="U11" s="66">
        <f t="shared" si="2"/>
        <v>0</v>
      </c>
      <c r="V11" s="66">
        <f t="shared" si="2"/>
        <v>0</v>
      </c>
      <c r="W11" s="66">
        <f t="shared" si="2"/>
        <v>0</v>
      </c>
      <c r="X11" s="66">
        <f t="shared" si="2"/>
        <v>0</v>
      </c>
      <c r="Y11" s="66">
        <f t="shared" si="2"/>
        <v>0</v>
      </c>
      <c r="Z11" s="66">
        <f t="shared" si="2"/>
        <v>0</v>
      </c>
      <c r="AA11" s="66">
        <f t="shared" si="2"/>
        <v>0</v>
      </c>
      <c r="AB11" s="66">
        <f t="shared" si="2"/>
        <v>10</v>
      </c>
      <c r="AC11" s="66">
        <f t="shared" si="2"/>
        <v>0</v>
      </c>
      <c r="AD11" s="66">
        <f t="shared" si="2"/>
        <v>0</v>
      </c>
      <c r="AE11" s="66">
        <f t="shared" si="2"/>
        <v>0</v>
      </c>
      <c r="AF11" s="66">
        <f t="shared" si="2"/>
        <v>0</v>
      </c>
      <c r="AG11" s="66">
        <f t="shared" si="2"/>
        <v>0</v>
      </c>
      <c r="AH11" s="66">
        <f t="shared" si="2"/>
        <v>0</v>
      </c>
      <c r="AI11" s="66">
        <f t="shared" si="2"/>
        <v>0</v>
      </c>
      <c r="AJ11" s="66">
        <f t="shared" si="2"/>
        <v>0</v>
      </c>
      <c r="AK11" s="66">
        <f t="shared" si="2"/>
        <v>0</v>
      </c>
      <c r="AL11" s="66">
        <f t="shared" si="2"/>
        <v>0</v>
      </c>
      <c r="AM11" s="66">
        <f t="shared" si="2"/>
        <v>8</v>
      </c>
      <c r="AN11" s="66">
        <f t="shared" si="2"/>
        <v>0</v>
      </c>
      <c r="AO11" s="66">
        <f t="shared" si="2"/>
        <v>0</v>
      </c>
      <c r="AP11" s="66">
        <f t="shared" si="2"/>
        <v>0</v>
      </c>
      <c r="AQ11" s="66">
        <f t="shared" si="2"/>
        <v>0</v>
      </c>
    </row>
    <row r="12" spans="1:43" ht="24" customHeight="1">
      <c r="A12" s="36" t="s">
        <v>255</v>
      </c>
      <c r="B12" s="75" t="s">
        <v>150</v>
      </c>
      <c r="C12" s="76" t="s">
        <v>131</v>
      </c>
      <c r="D12" s="14" t="s">
        <v>117</v>
      </c>
      <c r="E12" s="77">
        <v>1</v>
      </c>
      <c r="F12" s="78">
        <v>3</v>
      </c>
      <c r="G12" s="78">
        <v>6</v>
      </c>
      <c r="H12" s="78"/>
      <c r="I12" s="78"/>
      <c r="J12" s="78"/>
      <c r="K12" s="78"/>
      <c r="L12" s="78"/>
      <c r="M12" s="78"/>
      <c r="N12" s="58"/>
      <c r="O12" s="58"/>
      <c r="P12" s="82"/>
      <c r="Q12" s="82">
        <v>2</v>
      </c>
      <c r="R12" s="82"/>
      <c r="S12" s="82">
        <v>1</v>
      </c>
      <c r="T12" s="82"/>
      <c r="U12" s="82"/>
      <c r="V12" s="82"/>
      <c r="W12" s="83"/>
      <c r="X12" s="82"/>
      <c r="Y12" s="82"/>
      <c r="Z12" s="82"/>
      <c r="AA12" s="82"/>
      <c r="AB12" s="82"/>
      <c r="AC12" s="82"/>
      <c r="AD12" s="64"/>
      <c r="AE12" s="64"/>
      <c r="AF12" s="64"/>
      <c r="AG12" s="64"/>
      <c r="AH12" s="64"/>
      <c r="AI12" s="64"/>
      <c r="AJ12" s="64"/>
      <c r="AK12" s="39"/>
      <c r="AL12" s="38"/>
      <c r="AM12" s="39">
        <v>1</v>
      </c>
      <c r="AN12" s="39"/>
      <c r="AO12" s="39"/>
      <c r="AP12" s="39"/>
      <c r="AQ12" s="40"/>
    </row>
    <row r="13" spans="1:43" ht="16.5" customHeight="1">
      <c r="A13" s="36" t="s">
        <v>255</v>
      </c>
      <c r="B13" s="75" t="s">
        <v>133</v>
      </c>
      <c r="C13" s="76" t="s">
        <v>131</v>
      </c>
      <c r="D13" s="14" t="s">
        <v>117</v>
      </c>
      <c r="E13" s="77">
        <v>1</v>
      </c>
      <c r="F13" s="78">
        <v>3</v>
      </c>
      <c r="G13" s="78">
        <v>6</v>
      </c>
      <c r="H13" s="78"/>
      <c r="I13" s="78"/>
      <c r="J13" s="78"/>
      <c r="K13" s="78"/>
      <c r="L13" s="78"/>
      <c r="M13" s="78"/>
      <c r="N13" s="58"/>
      <c r="O13" s="58"/>
      <c r="P13" s="82"/>
      <c r="Q13" s="82">
        <v>2</v>
      </c>
      <c r="R13" s="82"/>
      <c r="S13" s="82">
        <v>1</v>
      </c>
      <c r="T13" s="82"/>
      <c r="U13" s="82"/>
      <c r="V13" s="82"/>
      <c r="W13" s="83"/>
      <c r="X13" s="82"/>
      <c r="Y13" s="82"/>
      <c r="Z13" s="82"/>
      <c r="AA13" s="82"/>
      <c r="AB13" s="82"/>
      <c r="AC13" s="82"/>
      <c r="AD13" s="64"/>
      <c r="AE13" s="64"/>
      <c r="AF13" s="64"/>
      <c r="AG13" s="64"/>
      <c r="AH13" s="64"/>
      <c r="AI13" s="64"/>
      <c r="AJ13" s="64"/>
      <c r="AK13" s="39"/>
      <c r="AL13" s="38"/>
      <c r="AM13" s="39">
        <v>1</v>
      </c>
      <c r="AN13" s="39"/>
      <c r="AO13" s="39"/>
      <c r="AP13" s="39"/>
      <c r="AQ13" s="40"/>
    </row>
    <row r="14" spans="1:43" ht="17.25" customHeight="1">
      <c r="A14" s="36" t="s">
        <v>255</v>
      </c>
      <c r="B14" s="75" t="s">
        <v>144</v>
      </c>
      <c r="C14" s="76" t="s">
        <v>131</v>
      </c>
      <c r="D14" s="14" t="s">
        <v>137</v>
      </c>
      <c r="E14" s="77">
        <v>1</v>
      </c>
      <c r="F14" s="78">
        <v>3</v>
      </c>
      <c r="G14" s="78">
        <v>6</v>
      </c>
      <c r="H14" s="39"/>
      <c r="I14" s="39"/>
      <c r="J14" s="39"/>
      <c r="K14" s="39"/>
      <c r="L14" s="39"/>
      <c r="M14" s="61"/>
      <c r="N14" s="58"/>
      <c r="O14" s="58"/>
      <c r="P14" s="79"/>
      <c r="Q14" s="78">
        <v>3</v>
      </c>
      <c r="R14" s="78"/>
      <c r="S14" s="78">
        <v>1</v>
      </c>
      <c r="T14" s="78"/>
      <c r="U14" s="78"/>
      <c r="V14" s="78"/>
      <c r="W14" s="78"/>
      <c r="X14" s="78"/>
      <c r="Y14" s="82"/>
      <c r="Z14" s="82"/>
      <c r="AA14" s="82"/>
      <c r="AB14" s="78">
        <v>3</v>
      </c>
      <c r="AC14" s="78"/>
      <c r="AD14" s="78"/>
      <c r="AE14" s="78"/>
      <c r="AF14" s="78"/>
      <c r="AG14" s="64"/>
      <c r="AH14" s="64"/>
      <c r="AI14" s="64"/>
      <c r="AJ14" s="64"/>
      <c r="AK14" s="39"/>
      <c r="AL14" s="38"/>
      <c r="AM14" s="78">
        <v>1</v>
      </c>
      <c r="AN14" s="39"/>
      <c r="AO14" s="39"/>
      <c r="AP14" s="39"/>
      <c r="AQ14" s="40"/>
    </row>
    <row r="15" spans="1:43" ht="17.25" customHeight="1">
      <c r="A15" s="36" t="s">
        <v>255</v>
      </c>
      <c r="B15" s="75" t="s">
        <v>145</v>
      </c>
      <c r="C15" s="76" t="s">
        <v>131</v>
      </c>
      <c r="D15" s="14" t="s">
        <v>137</v>
      </c>
      <c r="E15" s="77">
        <v>1</v>
      </c>
      <c r="F15" s="78">
        <v>3</v>
      </c>
      <c r="G15" s="78">
        <v>6</v>
      </c>
      <c r="H15" s="39"/>
      <c r="I15" s="39"/>
      <c r="J15" s="39"/>
      <c r="K15" s="39"/>
      <c r="L15" s="39"/>
      <c r="M15" s="61"/>
      <c r="N15" s="58"/>
      <c r="O15" s="58"/>
      <c r="P15" s="79"/>
      <c r="Q15" s="78">
        <v>2</v>
      </c>
      <c r="R15" s="78"/>
      <c r="S15" s="78">
        <v>1</v>
      </c>
      <c r="T15" s="78"/>
      <c r="U15" s="78"/>
      <c r="V15" s="78"/>
      <c r="W15" s="78"/>
      <c r="X15" s="78"/>
      <c r="Y15" s="82"/>
      <c r="Z15" s="82"/>
      <c r="AA15" s="82"/>
      <c r="AB15" s="78">
        <v>3</v>
      </c>
      <c r="AC15" s="78"/>
      <c r="AD15" s="78"/>
      <c r="AE15" s="78"/>
      <c r="AF15" s="78"/>
      <c r="AG15" s="64"/>
      <c r="AH15" s="64"/>
      <c r="AI15" s="64"/>
      <c r="AJ15" s="64"/>
      <c r="AK15" s="39"/>
      <c r="AL15" s="38"/>
      <c r="AM15" s="78">
        <v>1</v>
      </c>
      <c r="AN15" s="39"/>
      <c r="AO15" s="39"/>
      <c r="AP15" s="39"/>
      <c r="AQ15" s="40"/>
    </row>
    <row r="16" spans="1:43" ht="21" customHeight="1">
      <c r="A16" s="36" t="s">
        <v>255</v>
      </c>
      <c r="B16" s="75" t="s">
        <v>146</v>
      </c>
      <c r="C16" s="76" t="s">
        <v>116</v>
      </c>
      <c r="D16" s="14" t="s">
        <v>137</v>
      </c>
      <c r="E16" s="77">
        <v>1</v>
      </c>
      <c r="F16" s="78">
        <v>3</v>
      </c>
      <c r="G16" s="78">
        <v>6</v>
      </c>
      <c r="H16" s="39"/>
      <c r="I16" s="39"/>
      <c r="J16" s="39"/>
      <c r="K16" s="39"/>
      <c r="L16" s="39"/>
      <c r="M16" s="61"/>
      <c r="N16" s="58"/>
      <c r="O16" s="58"/>
      <c r="P16" s="79"/>
      <c r="Q16" s="78">
        <v>2</v>
      </c>
      <c r="R16" s="78"/>
      <c r="S16" s="78">
        <v>1</v>
      </c>
      <c r="T16" s="78"/>
      <c r="U16" s="78"/>
      <c r="V16" s="78"/>
      <c r="W16" s="78"/>
      <c r="X16" s="78"/>
      <c r="Y16" s="82"/>
      <c r="Z16" s="82"/>
      <c r="AA16" s="82"/>
      <c r="AB16" s="78"/>
      <c r="AC16" s="78"/>
      <c r="AD16" s="78"/>
      <c r="AE16" s="78"/>
      <c r="AF16" s="78"/>
      <c r="AG16" s="64"/>
      <c r="AH16" s="64"/>
      <c r="AI16" s="64"/>
      <c r="AJ16" s="64"/>
      <c r="AK16" s="39"/>
      <c r="AL16" s="38"/>
      <c r="AM16" s="78">
        <v>1</v>
      </c>
      <c r="AN16" s="39"/>
      <c r="AO16" s="39"/>
      <c r="AP16" s="39"/>
      <c r="AQ16" s="40"/>
    </row>
    <row r="17" spans="1:43" ht="19.5" customHeight="1">
      <c r="A17" s="36" t="s">
        <v>255</v>
      </c>
      <c r="B17" s="75" t="s">
        <v>147</v>
      </c>
      <c r="C17" s="76" t="s">
        <v>116</v>
      </c>
      <c r="D17" s="14" t="s">
        <v>137</v>
      </c>
      <c r="E17" s="77">
        <v>1</v>
      </c>
      <c r="F17" s="78">
        <v>3</v>
      </c>
      <c r="G17" s="78">
        <v>6</v>
      </c>
      <c r="H17" s="39"/>
      <c r="I17" s="39"/>
      <c r="J17" s="39"/>
      <c r="K17" s="39"/>
      <c r="L17" s="39"/>
      <c r="M17" s="61"/>
      <c r="N17" s="58"/>
      <c r="O17" s="58"/>
      <c r="P17" s="79"/>
      <c r="Q17" s="78">
        <v>2</v>
      </c>
      <c r="R17" s="78"/>
      <c r="S17" s="78">
        <v>1</v>
      </c>
      <c r="T17" s="78"/>
      <c r="U17" s="78"/>
      <c r="V17" s="78"/>
      <c r="W17" s="78"/>
      <c r="X17" s="78"/>
      <c r="Y17" s="82"/>
      <c r="Z17" s="82"/>
      <c r="AA17" s="82"/>
      <c r="AB17" s="78"/>
      <c r="AC17" s="78"/>
      <c r="AD17" s="78"/>
      <c r="AE17" s="78"/>
      <c r="AF17" s="78"/>
      <c r="AG17" s="64"/>
      <c r="AH17" s="64"/>
      <c r="AI17" s="64"/>
      <c r="AJ17" s="64"/>
      <c r="AK17" s="39"/>
      <c r="AL17" s="38"/>
      <c r="AM17" s="78">
        <v>1</v>
      </c>
      <c r="AN17" s="39"/>
      <c r="AO17" s="39"/>
      <c r="AP17" s="39"/>
      <c r="AQ17" s="40"/>
    </row>
    <row r="18" spans="1:43" ht="15.75" customHeight="1">
      <c r="A18" s="36" t="s">
        <v>255</v>
      </c>
      <c r="B18" s="75" t="s">
        <v>148</v>
      </c>
      <c r="C18" s="76" t="s">
        <v>116</v>
      </c>
      <c r="D18" s="14" t="s">
        <v>137</v>
      </c>
      <c r="E18" s="77">
        <v>1</v>
      </c>
      <c r="F18" s="78">
        <v>3</v>
      </c>
      <c r="G18" s="78">
        <v>6</v>
      </c>
      <c r="H18" s="39"/>
      <c r="I18" s="39"/>
      <c r="J18" s="39"/>
      <c r="K18" s="39"/>
      <c r="L18" s="39"/>
      <c r="M18" s="61"/>
      <c r="N18" s="58"/>
      <c r="O18" s="58"/>
      <c r="P18" s="79"/>
      <c r="Q18" s="78">
        <v>2</v>
      </c>
      <c r="R18" s="78"/>
      <c r="S18" s="78">
        <v>1</v>
      </c>
      <c r="T18" s="78"/>
      <c r="U18" s="78"/>
      <c r="V18" s="78"/>
      <c r="W18" s="78"/>
      <c r="X18" s="78"/>
      <c r="Y18" s="82"/>
      <c r="Z18" s="82"/>
      <c r="AA18" s="82"/>
      <c r="AB18" s="78">
        <v>2</v>
      </c>
      <c r="AC18" s="78"/>
      <c r="AD18" s="78"/>
      <c r="AE18" s="78"/>
      <c r="AF18" s="78"/>
      <c r="AG18" s="64"/>
      <c r="AH18" s="64"/>
      <c r="AI18" s="64"/>
      <c r="AJ18" s="64"/>
      <c r="AK18" s="39"/>
      <c r="AL18" s="38"/>
      <c r="AM18" s="78">
        <v>1</v>
      </c>
      <c r="AN18" s="39"/>
      <c r="AO18" s="39"/>
      <c r="AP18" s="39"/>
      <c r="AQ18" s="40"/>
    </row>
    <row r="19" spans="1:43" ht="18.75" customHeight="1">
      <c r="A19" s="36" t="s">
        <v>255</v>
      </c>
      <c r="B19" s="75" t="s">
        <v>149</v>
      </c>
      <c r="C19" s="76" t="s">
        <v>116</v>
      </c>
      <c r="D19" s="14" t="s">
        <v>137</v>
      </c>
      <c r="E19" s="77">
        <v>1</v>
      </c>
      <c r="F19" s="78">
        <v>3</v>
      </c>
      <c r="G19" s="78">
        <v>6</v>
      </c>
      <c r="H19" s="39"/>
      <c r="I19" s="39"/>
      <c r="J19" s="39"/>
      <c r="K19" s="39"/>
      <c r="L19" s="39"/>
      <c r="M19" s="61"/>
      <c r="N19" s="58"/>
      <c r="O19" s="58"/>
      <c r="P19" s="79"/>
      <c r="Q19" s="78">
        <v>2</v>
      </c>
      <c r="R19" s="78"/>
      <c r="S19" s="78">
        <v>1</v>
      </c>
      <c r="T19" s="78"/>
      <c r="U19" s="78"/>
      <c r="V19" s="78"/>
      <c r="W19" s="78"/>
      <c r="X19" s="78"/>
      <c r="Y19" s="82"/>
      <c r="Z19" s="82"/>
      <c r="AA19" s="82"/>
      <c r="AB19" s="78">
        <v>2</v>
      </c>
      <c r="AC19" s="78"/>
      <c r="AD19" s="78"/>
      <c r="AE19" s="78"/>
      <c r="AF19" s="78"/>
      <c r="AG19" s="64"/>
      <c r="AH19" s="64"/>
      <c r="AI19" s="64"/>
      <c r="AJ19" s="64"/>
      <c r="AK19" s="39"/>
      <c r="AL19" s="38"/>
      <c r="AM19" s="78">
        <v>1</v>
      </c>
      <c r="AN19" s="39"/>
      <c r="AO19" s="39"/>
      <c r="AP19" s="39"/>
      <c r="AQ19" s="40"/>
    </row>
    <row r="20" spans="1:43" ht="12" customHeight="1">
      <c r="A20" s="36" t="s">
        <v>255</v>
      </c>
      <c r="B20" s="69" t="s">
        <v>2</v>
      </c>
      <c r="C20" s="42"/>
      <c r="D20" s="43"/>
      <c r="E20" s="66">
        <f>SUM(E21:E46)</f>
        <v>15</v>
      </c>
      <c r="F20" s="66">
        <f aca="true" t="shared" si="3" ref="F20:AQ20">SUM(F21:F46)</f>
        <v>53</v>
      </c>
      <c r="G20" s="66">
        <f t="shared" si="3"/>
        <v>46</v>
      </c>
      <c r="H20" s="66">
        <f t="shared" si="3"/>
        <v>0</v>
      </c>
      <c r="I20" s="66">
        <f t="shared" si="3"/>
        <v>0</v>
      </c>
      <c r="J20" s="66">
        <f t="shared" si="3"/>
        <v>0</v>
      </c>
      <c r="K20" s="66">
        <f t="shared" si="3"/>
        <v>0</v>
      </c>
      <c r="L20" s="66">
        <f t="shared" si="3"/>
        <v>0</v>
      </c>
      <c r="M20" s="66">
        <f t="shared" si="3"/>
        <v>0</v>
      </c>
      <c r="N20" s="66">
        <f t="shared" si="3"/>
        <v>0</v>
      </c>
      <c r="O20" s="66">
        <f t="shared" si="3"/>
        <v>0</v>
      </c>
      <c r="P20" s="66">
        <f t="shared" si="3"/>
        <v>0</v>
      </c>
      <c r="Q20" s="66">
        <f t="shared" si="3"/>
        <v>0</v>
      </c>
      <c r="R20" s="66">
        <f t="shared" si="3"/>
        <v>0</v>
      </c>
      <c r="S20" s="66">
        <f t="shared" si="3"/>
        <v>0</v>
      </c>
      <c r="T20" s="66">
        <f t="shared" si="3"/>
        <v>0</v>
      </c>
      <c r="U20" s="66">
        <f t="shared" si="3"/>
        <v>0</v>
      </c>
      <c r="V20" s="66">
        <f t="shared" si="3"/>
        <v>0</v>
      </c>
      <c r="W20" s="66">
        <f t="shared" si="3"/>
        <v>0</v>
      </c>
      <c r="X20" s="66">
        <f t="shared" si="3"/>
        <v>0</v>
      </c>
      <c r="Y20" s="66">
        <f t="shared" si="3"/>
        <v>0</v>
      </c>
      <c r="Z20" s="66">
        <f t="shared" si="3"/>
        <v>0</v>
      </c>
      <c r="AA20" s="66">
        <f t="shared" si="3"/>
        <v>4</v>
      </c>
      <c r="AB20" s="66">
        <f t="shared" si="3"/>
        <v>0</v>
      </c>
      <c r="AC20" s="66">
        <f t="shared" si="3"/>
        <v>0</v>
      </c>
      <c r="AD20" s="66">
        <f t="shared" si="3"/>
        <v>0</v>
      </c>
      <c r="AE20" s="66">
        <f t="shared" si="3"/>
        <v>0</v>
      </c>
      <c r="AF20" s="66">
        <f t="shared" si="3"/>
        <v>0</v>
      </c>
      <c r="AG20" s="66">
        <f t="shared" si="3"/>
        <v>0</v>
      </c>
      <c r="AH20" s="66">
        <f t="shared" si="3"/>
        <v>0</v>
      </c>
      <c r="AI20" s="66">
        <f t="shared" si="3"/>
        <v>0</v>
      </c>
      <c r="AJ20" s="66">
        <f t="shared" si="3"/>
        <v>0</v>
      </c>
      <c r="AK20" s="66">
        <f t="shared" si="3"/>
        <v>0</v>
      </c>
      <c r="AL20" s="66">
        <f t="shared" si="3"/>
        <v>0</v>
      </c>
      <c r="AM20" s="66">
        <f t="shared" si="3"/>
        <v>33</v>
      </c>
      <c r="AN20" s="66">
        <f t="shared" si="3"/>
        <v>0</v>
      </c>
      <c r="AO20" s="66">
        <f t="shared" si="3"/>
        <v>0</v>
      </c>
      <c r="AP20" s="66">
        <f t="shared" si="3"/>
        <v>0</v>
      </c>
      <c r="AQ20" s="66">
        <f t="shared" si="3"/>
        <v>0</v>
      </c>
    </row>
    <row r="21" spans="1:43" ht="12" customHeight="1">
      <c r="A21" s="36" t="s">
        <v>255</v>
      </c>
      <c r="B21" s="75" t="s">
        <v>115</v>
      </c>
      <c r="C21" s="76" t="s">
        <v>116</v>
      </c>
      <c r="D21" s="14" t="s">
        <v>117</v>
      </c>
      <c r="E21" s="77"/>
      <c r="F21" s="78">
        <v>2</v>
      </c>
      <c r="G21" s="78"/>
      <c r="H21" s="39"/>
      <c r="I21" s="39"/>
      <c r="J21" s="39"/>
      <c r="K21" s="39"/>
      <c r="L21" s="39"/>
      <c r="M21" s="61"/>
      <c r="N21" s="58"/>
      <c r="O21" s="58"/>
      <c r="P21" s="38"/>
      <c r="Q21" s="39"/>
      <c r="R21" s="39"/>
      <c r="S21" s="39"/>
      <c r="T21" s="78"/>
      <c r="U21" s="78"/>
      <c r="V21" s="78"/>
      <c r="W21" s="39"/>
      <c r="X21" s="39"/>
      <c r="Y21" s="78"/>
      <c r="Z21" s="78"/>
      <c r="AA21" s="78"/>
      <c r="AB21" s="39"/>
      <c r="AC21" s="64"/>
      <c r="AD21" s="64"/>
      <c r="AE21" s="64"/>
      <c r="AF21" s="64"/>
      <c r="AG21" s="64"/>
      <c r="AH21" s="64"/>
      <c r="AI21" s="64"/>
      <c r="AJ21" s="64"/>
      <c r="AK21" s="39"/>
      <c r="AL21" s="38"/>
      <c r="AM21" s="39">
        <v>1</v>
      </c>
      <c r="AN21" s="39"/>
      <c r="AO21" s="39"/>
      <c r="AP21" s="39"/>
      <c r="AQ21" s="40"/>
    </row>
    <row r="22" spans="1:43" ht="12" customHeight="1">
      <c r="A22" s="36" t="s">
        <v>255</v>
      </c>
      <c r="B22" s="75" t="s">
        <v>118</v>
      </c>
      <c r="C22" s="76" t="s">
        <v>116</v>
      </c>
      <c r="D22" s="14" t="s">
        <v>117</v>
      </c>
      <c r="E22" s="77"/>
      <c r="F22" s="78">
        <v>2</v>
      </c>
      <c r="G22" s="78"/>
      <c r="H22" s="39"/>
      <c r="I22" s="39"/>
      <c r="J22" s="39"/>
      <c r="K22" s="39"/>
      <c r="L22" s="39"/>
      <c r="M22" s="61"/>
      <c r="N22" s="58"/>
      <c r="O22" s="58"/>
      <c r="P22" s="38"/>
      <c r="Q22" s="39"/>
      <c r="R22" s="39"/>
      <c r="S22" s="39"/>
      <c r="T22" s="78"/>
      <c r="U22" s="78"/>
      <c r="V22" s="78"/>
      <c r="W22" s="39"/>
      <c r="X22" s="39"/>
      <c r="Y22" s="78"/>
      <c r="Z22" s="78"/>
      <c r="AA22" s="78"/>
      <c r="AB22" s="39"/>
      <c r="AC22" s="64"/>
      <c r="AD22" s="64"/>
      <c r="AE22" s="64"/>
      <c r="AF22" s="64"/>
      <c r="AG22" s="64"/>
      <c r="AH22" s="64"/>
      <c r="AI22" s="64"/>
      <c r="AJ22" s="64"/>
      <c r="AK22" s="39"/>
      <c r="AL22" s="38"/>
      <c r="AM22" s="39">
        <v>1</v>
      </c>
      <c r="AN22" s="39"/>
      <c r="AO22" s="39"/>
      <c r="AP22" s="39"/>
      <c r="AQ22" s="40"/>
    </row>
    <row r="23" spans="1:43" ht="12" customHeight="1">
      <c r="A23" s="36" t="s">
        <v>255</v>
      </c>
      <c r="B23" s="75" t="s">
        <v>119</v>
      </c>
      <c r="C23" s="76" t="s">
        <v>116</v>
      </c>
      <c r="D23" s="14" t="s">
        <v>117</v>
      </c>
      <c r="E23" s="77"/>
      <c r="F23" s="78">
        <v>2</v>
      </c>
      <c r="G23" s="78"/>
      <c r="H23" s="39"/>
      <c r="I23" s="39"/>
      <c r="J23" s="39"/>
      <c r="K23" s="39"/>
      <c r="L23" s="39"/>
      <c r="M23" s="61"/>
      <c r="N23" s="58"/>
      <c r="O23" s="58"/>
      <c r="P23" s="38"/>
      <c r="Q23" s="39"/>
      <c r="R23" s="39"/>
      <c r="S23" s="39"/>
      <c r="T23" s="78"/>
      <c r="U23" s="78"/>
      <c r="V23" s="78"/>
      <c r="W23" s="39"/>
      <c r="X23" s="39"/>
      <c r="Y23" s="78"/>
      <c r="Z23" s="78"/>
      <c r="AA23" s="78"/>
      <c r="AB23" s="39"/>
      <c r="AC23" s="64"/>
      <c r="AD23" s="64"/>
      <c r="AE23" s="64"/>
      <c r="AF23" s="64"/>
      <c r="AG23" s="64"/>
      <c r="AH23" s="64"/>
      <c r="AI23" s="64"/>
      <c r="AJ23" s="64"/>
      <c r="AK23" s="39"/>
      <c r="AL23" s="38"/>
      <c r="AM23" s="39">
        <v>1</v>
      </c>
      <c r="AN23" s="39"/>
      <c r="AO23" s="39"/>
      <c r="AP23" s="39"/>
      <c r="AQ23" s="40"/>
    </row>
    <row r="24" spans="1:43" ht="12" customHeight="1">
      <c r="A24" s="36" t="s">
        <v>255</v>
      </c>
      <c r="B24" s="75" t="s">
        <v>120</v>
      </c>
      <c r="C24" s="76" t="s">
        <v>116</v>
      </c>
      <c r="D24" s="14" t="s">
        <v>117</v>
      </c>
      <c r="E24" s="77"/>
      <c r="F24" s="78">
        <v>2</v>
      </c>
      <c r="G24" s="78">
        <v>4</v>
      </c>
      <c r="H24" s="39"/>
      <c r="I24" s="39"/>
      <c r="J24" s="39"/>
      <c r="K24" s="39"/>
      <c r="L24" s="39"/>
      <c r="M24" s="61"/>
      <c r="N24" s="58"/>
      <c r="O24" s="58"/>
      <c r="P24" s="38"/>
      <c r="Q24" s="39"/>
      <c r="R24" s="39"/>
      <c r="S24" s="39"/>
      <c r="T24" s="78"/>
      <c r="U24" s="78"/>
      <c r="V24" s="78"/>
      <c r="W24" s="39"/>
      <c r="X24" s="39"/>
      <c r="Y24" s="78"/>
      <c r="Z24" s="78"/>
      <c r="AA24" s="78"/>
      <c r="AB24" s="39"/>
      <c r="AC24" s="64"/>
      <c r="AD24" s="64"/>
      <c r="AE24" s="64"/>
      <c r="AF24" s="64"/>
      <c r="AG24" s="64"/>
      <c r="AH24" s="64"/>
      <c r="AI24" s="64"/>
      <c r="AJ24" s="64"/>
      <c r="AK24" s="39"/>
      <c r="AL24" s="38"/>
      <c r="AM24" s="39">
        <v>1</v>
      </c>
      <c r="AN24" s="39"/>
      <c r="AO24" s="39"/>
      <c r="AP24" s="39"/>
      <c r="AQ24" s="40"/>
    </row>
    <row r="25" spans="1:43" ht="12" customHeight="1">
      <c r="A25" s="36" t="s">
        <v>255</v>
      </c>
      <c r="B25" s="75" t="s">
        <v>121</v>
      </c>
      <c r="C25" s="76" t="s">
        <v>116</v>
      </c>
      <c r="D25" s="14" t="s">
        <v>117</v>
      </c>
      <c r="E25" s="77"/>
      <c r="F25" s="78">
        <v>2</v>
      </c>
      <c r="G25" s="78"/>
      <c r="H25" s="39"/>
      <c r="I25" s="39"/>
      <c r="J25" s="39"/>
      <c r="K25" s="39"/>
      <c r="L25" s="39"/>
      <c r="M25" s="61"/>
      <c r="N25" s="58"/>
      <c r="O25" s="58"/>
      <c r="P25" s="38"/>
      <c r="Q25" s="39"/>
      <c r="R25" s="39"/>
      <c r="S25" s="39"/>
      <c r="T25" s="78"/>
      <c r="U25" s="78"/>
      <c r="V25" s="78"/>
      <c r="W25" s="39"/>
      <c r="X25" s="39"/>
      <c r="Y25" s="78"/>
      <c r="Z25" s="78"/>
      <c r="AA25" s="78"/>
      <c r="AB25" s="39"/>
      <c r="AC25" s="64"/>
      <c r="AD25" s="64"/>
      <c r="AE25" s="64"/>
      <c r="AF25" s="64"/>
      <c r="AG25" s="64"/>
      <c r="AH25" s="64"/>
      <c r="AI25" s="64"/>
      <c r="AJ25" s="64"/>
      <c r="AK25" s="39"/>
      <c r="AL25" s="38"/>
      <c r="AM25" s="39">
        <v>1</v>
      </c>
      <c r="AN25" s="39"/>
      <c r="AO25" s="39"/>
      <c r="AP25" s="39"/>
      <c r="AQ25" s="40"/>
    </row>
    <row r="26" spans="1:43" ht="12" customHeight="1">
      <c r="A26" s="36" t="s">
        <v>255</v>
      </c>
      <c r="B26" s="75" t="s">
        <v>122</v>
      </c>
      <c r="C26" s="76" t="s">
        <v>116</v>
      </c>
      <c r="D26" s="14" t="s">
        <v>117</v>
      </c>
      <c r="E26" s="77">
        <v>1</v>
      </c>
      <c r="F26" s="78">
        <v>2</v>
      </c>
      <c r="G26" s="78">
        <v>4</v>
      </c>
      <c r="H26" s="39"/>
      <c r="I26" s="39"/>
      <c r="J26" s="39"/>
      <c r="K26" s="39"/>
      <c r="L26" s="39"/>
      <c r="M26" s="61"/>
      <c r="N26" s="58"/>
      <c r="O26" s="58"/>
      <c r="P26" s="38"/>
      <c r="Q26" s="39"/>
      <c r="R26" s="39"/>
      <c r="S26" s="39"/>
      <c r="T26" s="78"/>
      <c r="U26" s="78"/>
      <c r="V26" s="78"/>
      <c r="W26" s="39"/>
      <c r="X26" s="39"/>
      <c r="Y26" s="78"/>
      <c r="Z26" s="78"/>
      <c r="AA26" s="78">
        <v>1</v>
      </c>
      <c r="AB26" s="39"/>
      <c r="AC26" s="64"/>
      <c r="AD26" s="64"/>
      <c r="AE26" s="64"/>
      <c r="AF26" s="64"/>
      <c r="AG26" s="64"/>
      <c r="AH26" s="64"/>
      <c r="AI26" s="64"/>
      <c r="AJ26" s="64"/>
      <c r="AK26" s="39"/>
      <c r="AL26" s="38"/>
      <c r="AM26" s="39">
        <v>1</v>
      </c>
      <c r="AN26" s="39"/>
      <c r="AO26" s="39"/>
      <c r="AP26" s="39"/>
      <c r="AQ26" s="40"/>
    </row>
    <row r="27" spans="1:43" ht="12" customHeight="1">
      <c r="A27" s="36" t="s">
        <v>255</v>
      </c>
      <c r="B27" s="75" t="s">
        <v>123</v>
      </c>
      <c r="C27" s="76" t="s">
        <v>116</v>
      </c>
      <c r="D27" s="14" t="s">
        <v>117</v>
      </c>
      <c r="E27" s="77">
        <v>1</v>
      </c>
      <c r="F27" s="78">
        <v>2</v>
      </c>
      <c r="G27" s="78">
        <v>4</v>
      </c>
      <c r="H27" s="39"/>
      <c r="I27" s="39"/>
      <c r="J27" s="39"/>
      <c r="K27" s="39"/>
      <c r="L27" s="39"/>
      <c r="M27" s="61"/>
      <c r="N27" s="58"/>
      <c r="O27" s="58"/>
      <c r="P27" s="38"/>
      <c r="Q27" s="39"/>
      <c r="R27" s="39"/>
      <c r="S27" s="39"/>
      <c r="T27" s="78"/>
      <c r="U27" s="78"/>
      <c r="V27" s="78"/>
      <c r="W27" s="39"/>
      <c r="X27" s="39"/>
      <c r="Y27" s="78"/>
      <c r="Z27" s="78"/>
      <c r="AA27" s="78">
        <v>1</v>
      </c>
      <c r="AB27" s="39"/>
      <c r="AC27" s="64"/>
      <c r="AD27" s="64"/>
      <c r="AE27" s="64"/>
      <c r="AF27" s="64"/>
      <c r="AG27" s="64"/>
      <c r="AH27" s="64"/>
      <c r="AI27" s="64"/>
      <c r="AJ27" s="64"/>
      <c r="AK27" s="39"/>
      <c r="AL27" s="38"/>
      <c r="AM27" s="39">
        <v>1</v>
      </c>
      <c r="AN27" s="39"/>
      <c r="AO27" s="39"/>
      <c r="AP27" s="39"/>
      <c r="AQ27" s="40"/>
    </row>
    <row r="28" spans="1:43" ht="12" customHeight="1">
      <c r="A28" s="36" t="s">
        <v>255</v>
      </c>
      <c r="B28" s="75" t="s">
        <v>124</v>
      </c>
      <c r="C28" s="76" t="s">
        <v>116</v>
      </c>
      <c r="D28" s="14" t="s">
        <v>117</v>
      </c>
      <c r="E28" s="77"/>
      <c r="F28" s="78">
        <v>2</v>
      </c>
      <c r="G28" s="78"/>
      <c r="H28" s="39"/>
      <c r="I28" s="39"/>
      <c r="J28" s="39"/>
      <c r="K28" s="39"/>
      <c r="L28" s="39"/>
      <c r="M28" s="61"/>
      <c r="N28" s="58"/>
      <c r="O28" s="58"/>
      <c r="P28" s="38"/>
      <c r="Q28" s="39"/>
      <c r="R28" s="39"/>
      <c r="S28" s="39"/>
      <c r="T28" s="78"/>
      <c r="U28" s="78"/>
      <c r="V28" s="78"/>
      <c r="W28" s="39"/>
      <c r="X28" s="39"/>
      <c r="Y28" s="78"/>
      <c r="Z28" s="78"/>
      <c r="AA28" s="78"/>
      <c r="AB28" s="39"/>
      <c r="AC28" s="64"/>
      <c r="AD28" s="64"/>
      <c r="AE28" s="64"/>
      <c r="AF28" s="64"/>
      <c r="AG28" s="64"/>
      <c r="AH28" s="64"/>
      <c r="AI28" s="64"/>
      <c r="AJ28" s="64"/>
      <c r="AK28" s="39"/>
      <c r="AL28" s="38"/>
      <c r="AM28" s="39">
        <v>1</v>
      </c>
      <c r="AN28" s="39"/>
      <c r="AO28" s="39"/>
      <c r="AP28" s="39"/>
      <c r="AQ28" s="40"/>
    </row>
    <row r="29" spans="1:43" ht="12" customHeight="1">
      <c r="A29" s="36" t="s">
        <v>255</v>
      </c>
      <c r="B29" s="75" t="s">
        <v>125</v>
      </c>
      <c r="C29" s="76" t="s">
        <v>116</v>
      </c>
      <c r="D29" s="14" t="s">
        <v>117</v>
      </c>
      <c r="E29" s="77"/>
      <c r="F29" s="78">
        <v>2</v>
      </c>
      <c r="G29" s="78"/>
      <c r="H29" s="39"/>
      <c r="I29" s="39"/>
      <c r="J29" s="39"/>
      <c r="K29" s="39"/>
      <c r="L29" s="39"/>
      <c r="M29" s="61"/>
      <c r="N29" s="58"/>
      <c r="O29" s="58"/>
      <c r="P29" s="38"/>
      <c r="Q29" s="39"/>
      <c r="R29" s="39"/>
      <c r="S29" s="39"/>
      <c r="T29" s="78"/>
      <c r="U29" s="78"/>
      <c r="V29" s="78"/>
      <c r="W29" s="39"/>
      <c r="X29" s="39"/>
      <c r="Y29" s="78"/>
      <c r="Z29" s="78"/>
      <c r="AA29" s="78"/>
      <c r="AB29" s="39"/>
      <c r="AC29" s="64"/>
      <c r="AD29" s="64"/>
      <c r="AE29" s="64"/>
      <c r="AF29" s="64"/>
      <c r="AG29" s="64"/>
      <c r="AH29" s="64"/>
      <c r="AI29" s="64"/>
      <c r="AJ29" s="64"/>
      <c r="AK29" s="39"/>
      <c r="AL29" s="38"/>
      <c r="AM29" s="39">
        <v>1</v>
      </c>
      <c r="AN29" s="39"/>
      <c r="AO29" s="39"/>
      <c r="AP29" s="39"/>
      <c r="AQ29" s="40"/>
    </row>
    <row r="30" spans="1:43" ht="15.75" customHeight="1">
      <c r="A30" s="36" t="s">
        <v>255</v>
      </c>
      <c r="B30" s="75" t="s">
        <v>126</v>
      </c>
      <c r="C30" s="76" t="s">
        <v>116</v>
      </c>
      <c r="D30" s="14" t="s">
        <v>117</v>
      </c>
      <c r="E30" s="77">
        <v>2</v>
      </c>
      <c r="F30" s="78">
        <v>4</v>
      </c>
      <c r="G30" s="78">
        <v>8</v>
      </c>
      <c r="H30" s="39"/>
      <c r="I30" s="39"/>
      <c r="J30" s="39"/>
      <c r="K30" s="39"/>
      <c r="L30" s="39"/>
      <c r="M30" s="61"/>
      <c r="N30" s="58"/>
      <c r="O30" s="58"/>
      <c r="P30" s="38"/>
      <c r="Q30" s="39"/>
      <c r="R30" s="39"/>
      <c r="S30" s="39"/>
      <c r="T30" s="78"/>
      <c r="U30" s="78"/>
      <c r="V30" s="78"/>
      <c r="W30" s="39"/>
      <c r="X30" s="39"/>
      <c r="Y30" s="78"/>
      <c r="Z30" s="78"/>
      <c r="AA30" s="78"/>
      <c r="AB30" s="39"/>
      <c r="AC30" s="64"/>
      <c r="AD30" s="64"/>
      <c r="AE30" s="64"/>
      <c r="AF30" s="64"/>
      <c r="AG30" s="64"/>
      <c r="AH30" s="64"/>
      <c r="AI30" s="64"/>
      <c r="AJ30" s="64"/>
      <c r="AK30" s="39"/>
      <c r="AL30" s="38"/>
      <c r="AM30" s="39">
        <v>2</v>
      </c>
      <c r="AN30" s="39"/>
      <c r="AO30" s="39"/>
      <c r="AP30" s="39"/>
      <c r="AQ30" s="40"/>
    </row>
    <row r="31" spans="1:43" ht="12" customHeight="1">
      <c r="A31" s="36" t="s">
        <v>255</v>
      </c>
      <c r="B31" s="75" t="s">
        <v>127</v>
      </c>
      <c r="C31" s="76" t="s">
        <v>116</v>
      </c>
      <c r="D31" s="14" t="s">
        <v>117</v>
      </c>
      <c r="E31" s="77"/>
      <c r="F31" s="78">
        <v>2</v>
      </c>
      <c r="G31" s="78"/>
      <c r="H31" s="39"/>
      <c r="I31" s="39"/>
      <c r="J31" s="39"/>
      <c r="K31" s="39"/>
      <c r="L31" s="39"/>
      <c r="M31" s="61"/>
      <c r="N31" s="58"/>
      <c r="O31" s="58"/>
      <c r="P31" s="38"/>
      <c r="Q31" s="39"/>
      <c r="R31" s="39"/>
      <c r="S31" s="39"/>
      <c r="T31" s="78"/>
      <c r="U31" s="78"/>
      <c r="V31" s="78"/>
      <c r="W31" s="39"/>
      <c r="X31" s="39"/>
      <c r="Y31" s="78"/>
      <c r="Z31" s="78"/>
      <c r="AA31" s="78"/>
      <c r="AB31" s="39"/>
      <c r="AC31" s="64"/>
      <c r="AD31" s="64"/>
      <c r="AE31" s="64"/>
      <c r="AF31" s="64"/>
      <c r="AG31" s="64"/>
      <c r="AH31" s="64"/>
      <c r="AI31" s="64"/>
      <c r="AJ31" s="64"/>
      <c r="AK31" s="39"/>
      <c r="AL31" s="38"/>
      <c r="AM31" s="39">
        <v>1</v>
      </c>
      <c r="AN31" s="39"/>
      <c r="AO31" s="39"/>
      <c r="AP31" s="39"/>
      <c r="AQ31" s="40"/>
    </row>
    <row r="32" spans="1:43" ht="12" customHeight="1">
      <c r="A32" s="36" t="s">
        <v>255</v>
      </c>
      <c r="B32" s="75" t="s">
        <v>128</v>
      </c>
      <c r="C32" s="76" t="s">
        <v>116</v>
      </c>
      <c r="D32" s="14" t="s">
        <v>117</v>
      </c>
      <c r="E32" s="77">
        <v>1</v>
      </c>
      <c r="F32" s="78">
        <v>2</v>
      </c>
      <c r="G32" s="78">
        <v>4</v>
      </c>
      <c r="H32" s="39"/>
      <c r="I32" s="39"/>
      <c r="J32" s="39"/>
      <c r="K32" s="39"/>
      <c r="L32" s="39"/>
      <c r="M32" s="61"/>
      <c r="N32" s="58"/>
      <c r="O32" s="58"/>
      <c r="P32" s="38"/>
      <c r="Q32" s="39"/>
      <c r="R32" s="39"/>
      <c r="S32" s="39"/>
      <c r="T32" s="78"/>
      <c r="U32" s="78"/>
      <c r="V32" s="78"/>
      <c r="W32" s="39"/>
      <c r="X32" s="39"/>
      <c r="Y32" s="78"/>
      <c r="Z32" s="78"/>
      <c r="AA32" s="78"/>
      <c r="AB32" s="39"/>
      <c r="AC32" s="64"/>
      <c r="AD32" s="64"/>
      <c r="AE32" s="64"/>
      <c r="AF32" s="64"/>
      <c r="AG32" s="64"/>
      <c r="AH32" s="64"/>
      <c r="AI32" s="64"/>
      <c r="AJ32" s="64"/>
      <c r="AK32" s="39"/>
      <c r="AL32" s="38"/>
      <c r="AM32" s="39">
        <v>1</v>
      </c>
      <c r="AN32" s="39"/>
      <c r="AO32" s="39"/>
      <c r="AP32" s="39"/>
      <c r="AQ32" s="40"/>
    </row>
    <row r="33" spans="1:43" ht="18" customHeight="1">
      <c r="A33" s="36" t="s">
        <v>255</v>
      </c>
      <c r="B33" s="75" t="s">
        <v>129</v>
      </c>
      <c r="C33" s="76" t="s">
        <v>116</v>
      </c>
      <c r="D33" s="14" t="s">
        <v>117</v>
      </c>
      <c r="E33" s="77"/>
      <c r="F33" s="78">
        <v>2</v>
      </c>
      <c r="G33" s="78"/>
      <c r="H33" s="39"/>
      <c r="I33" s="39"/>
      <c r="J33" s="39"/>
      <c r="K33" s="39"/>
      <c r="L33" s="39"/>
      <c r="M33" s="61"/>
      <c r="N33" s="58"/>
      <c r="O33" s="58"/>
      <c r="P33" s="38"/>
      <c r="Q33" s="39"/>
      <c r="R33" s="39"/>
      <c r="S33" s="39"/>
      <c r="T33" s="78"/>
      <c r="U33" s="78"/>
      <c r="V33" s="78"/>
      <c r="W33" s="39"/>
      <c r="X33" s="39"/>
      <c r="Y33" s="78"/>
      <c r="Z33" s="78"/>
      <c r="AA33" s="78"/>
      <c r="AB33" s="39"/>
      <c r="AC33" s="64"/>
      <c r="AD33" s="64"/>
      <c r="AE33" s="64"/>
      <c r="AF33" s="64"/>
      <c r="AG33" s="64"/>
      <c r="AH33" s="64"/>
      <c r="AI33" s="64"/>
      <c r="AJ33" s="64"/>
      <c r="AK33" s="39"/>
      <c r="AL33" s="38"/>
      <c r="AM33" s="39">
        <v>2</v>
      </c>
      <c r="AN33" s="39"/>
      <c r="AO33" s="39"/>
      <c r="AP33" s="39"/>
      <c r="AQ33" s="40"/>
    </row>
    <row r="34" spans="1:43" ht="12" customHeight="1">
      <c r="A34" s="36" t="s">
        <v>255</v>
      </c>
      <c r="B34" s="75" t="s">
        <v>130</v>
      </c>
      <c r="C34" s="76" t="s">
        <v>131</v>
      </c>
      <c r="D34" s="14" t="s">
        <v>117</v>
      </c>
      <c r="E34" s="77">
        <v>1</v>
      </c>
      <c r="F34" s="78">
        <v>2</v>
      </c>
      <c r="G34" s="78">
        <v>6</v>
      </c>
      <c r="H34" s="39"/>
      <c r="I34" s="39"/>
      <c r="J34" s="39"/>
      <c r="K34" s="39"/>
      <c r="L34" s="39"/>
      <c r="M34" s="61"/>
      <c r="N34" s="58"/>
      <c r="O34" s="58"/>
      <c r="P34" s="38"/>
      <c r="Q34" s="39"/>
      <c r="R34" s="39"/>
      <c r="S34" s="39"/>
      <c r="T34" s="78"/>
      <c r="U34" s="78"/>
      <c r="V34" s="78"/>
      <c r="W34" s="39"/>
      <c r="X34" s="39"/>
      <c r="Y34" s="78"/>
      <c r="Z34" s="78"/>
      <c r="AA34" s="78">
        <v>1</v>
      </c>
      <c r="AB34" s="39"/>
      <c r="AC34" s="64"/>
      <c r="AD34" s="64"/>
      <c r="AE34" s="64"/>
      <c r="AF34" s="64"/>
      <c r="AG34" s="64"/>
      <c r="AH34" s="64"/>
      <c r="AI34" s="64"/>
      <c r="AJ34" s="64"/>
      <c r="AK34" s="39"/>
      <c r="AL34" s="38"/>
      <c r="AM34" s="39">
        <v>1</v>
      </c>
      <c r="AN34" s="39"/>
      <c r="AO34" s="39"/>
      <c r="AP34" s="39"/>
      <c r="AQ34" s="40"/>
    </row>
    <row r="35" spans="1:43" ht="12.75">
      <c r="A35" s="36" t="s">
        <v>255</v>
      </c>
      <c r="B35" s="75" t="s">
        <v>132</v>
      </c>
      <c r="C35" s="76" t="s">
        <v>131</v>
      </c>
      <c r="D35" s="14" t="s">
        <v>117</v>
      </c>
      <c r="E35" s="77">
        <v>1</v>
      </c>
      <c r="F35" s="78">
        <v>2</v>
      </c>
      <c r="G35" s="78">
        <v>4</v>
      </c>
      <c r="H35" s="39"/>
      <c r="I35" s="39"/>
      <c r="J35" s="39"/>
      <c r="K35" s="39"/>
      <c r="L35" s="39"/>
      <c r="M35" s="61"/>
      <c r="N35" s="58"/>
      <c r="O35" s="58"/>
      <c r="P35" s="38"/>
      <c r="Q35" s="39"/>
      <c r="R35" s="39"/>
      <c r="S35" s="39"/>
      <c r="T35" s="78"/>
      <c r="U35" s="78"/>
      <c r="V35" s="78"/>
      <c r="W35" s="39"/>
      <c r="X35" s="39"/>
      <c r="Y35" s="78"/>
      <c r="Z35" s="78"/>
      <c r="AA35" s="78"/>
      <c r="AB35" s="39"/>
      <c r="AC35" s="64"/>
      <c r="AD35" s="64"/>
      <c r="AE35" s="64"/>
      <c r="AF35" s="64"/>
      <c r="AG35" s="64"/>
      <c r="AH35" s="64"/>
      <c r="AI35" s="64"/>
      <c r="AJ35" s="64"/>
      <c r="AK35" s="39"/>
      <c r="AL35" s="38"/>
      <c r="AM35" s="39">
        <v>1</v>
      </c>
      <c r="AN35" s="39"/>
      <c r="AO35" s="39"/>
      <c r="AP35" s="39"/>
      <c r="AQ35" s="40"/>
    </row>
    <row r="36" spans="1:43" ht="18" customHeight="1">
      <c r="A36" s="36" t="s">
        <v>255</v>
      </c>
      <c r="B36" s="75" t="s">
        <v>151</v>
      </c>
      <c r="C36" s="76" t="s">
        <v>131</v>
      </c>
      <c r="D36" s="14" t="s">
        <v>117</v>
      </c>
      <c r="E36" s="77">
        <v>4</v>
      </c>
      <c r="F36" s="78">
        <v>3</v>
      </c>
      <c r="G36" s="78"/>
      <c r="H36" s="39"/>
      <c r="I36" s="39"/>
      <c r="J36" s="39"/>
      <c r="K36" s="39"/>
      <c r="L36" s="39"/>
      <c r="M36" s="61"/>
      <c r="N36" s="58"/>
      <c r="O36" s="58"/>
      <c r="P36" s="38"/>
      <c r="Q36" s="39"/>
      <c r="R36" s="39"/>
      <c r="S36" s="39"/>
      <c r="T36" s="78"/>
      <c r="U36" s="78"/>
      <c r="V36" s="78"/>
      <c r="W36" s="39"/>
      <c r="X36" s="39"/>
      <c r="Y36" s="78"/>
      <c r="Z36" s="78"/>
      <c r="AA36" s="78">
        <v>1</v>
      </c>
      <c r="AB36" s="39"/>
      <c r="AC36" s="64"/>
      <c r="AD36" s="64"/>
      <c r="AE36" s="64"/>
      <c r="AF36" s="64"/>
      <c r="AG36" s="64"/>
      <c r="AH36" s="64"/>
      <c r="AI36" s="64"/>
      <c r="AJ36" s="64"/>
      <c r="AK36" s="39"/>
      <c r="AL36" s="38"/>
      <c r="AM36" s="39">
        <v>5</v>
      </c>
      <c r="AN36" s="39"/>
      <c r="AO36" s="39"/>
      <c r="AP36" s="39"/>
      <c r="AQ36" s="40"/>
    </row>
    <row r="37" spans="1:43" ht="18" customHeight="1">
      <c r="A37" s="36" t="s">
        <v>255</v>
      </c>
      <c r="B37" s="75" t="s">
        <v>134</v>
      </c>
      <c r="C37" s="76" t="s">
        <v>131</v>
      </c>
      <c r="D37" s="14" t="s">
        <v>117</v>
      </c>
      <c r="E37" s="77">
        <v>1</v>
      </c>
      <c r="F37" s="78">
        <v>2</v>
      </c>
      <c r="G37" s="78">
        <v>4</v>
      </c>
      <c r="H37" s="39"/>
      <c r="I37" s="39"/>
      <c r="J37" s="39"/>
      <c r="K37" s="39"/>
      <c r="L37" s="39"/>
      <c r="M37" s="61"/>
      <c r="N37" s="58"/>
      <c r="O37" s="58"/>
      <c r="P37" s="38"/>
      <c r="Q37" s="39"/>
      <c r="R37" s="39"/>
      <c r="S37" s="39"/>
      <c r="T37" s="39"/>
      <c r="U37" s="78"/>
      <c r="V37" s="78"/>
      <c r="W37" s="39"/>
      <c r="X37" s="39"/>
      <c r="Y37" s="78"/>
      <c r="Z37" s="78"/>
      <c r="AA37" s="78"/>
      <c r="AB37" s="39"/>
      <c r="AC37" s="64"/>
      <c r="AD37" s="64"/>
      <c r="AE37" s="64"/>
      <c r="AF37" s="64"/>
      <c r="AG37" s="64"/>
      <c r="AH37" s="64"/>
      <c r="AI37" s="64"/>
      <c r="AJ37" s="64"/>
      <c r="AK37" s="39"/>
      <c r="AL37" s="38"/>
      <c r="AM37" s="39">
        <v>1</v>
      </c>
      <c r="AN37" s="39"/>
      <c r="AO37" s="39"/>
      <c r="AP37" s="39"/>
      <c r="AQ37" s="40"/>
    </row>
    <row r="38" spans="1:43" ht="12" customHeight="1">
      <c r="A38" s="36" t="s">
        <v>255</v>
      </c>
      <c r="B38" s="75" t="s">
        <v>135</v>
      </c>
      <c r="C38" s="76" t="s">
        <v>131</v>
      </c>
      <c r="D38" s="14" t="s">
        <v>117</v>
      </c>
      <c r="E38" s="77"/>
      <c r="F38" s="78">
        <v>2</v>
      </c>
      <c r="G38" s="78"/>
      <c r="H38" s="39"/>
      <c r="I38" s="39"/>
      <c r="J38" s="39"/>
      <c r="K38" s="39"/>
      <c r="L38" s="39"/>
      <c r="M38" s="61"/>
      <c r="N38" s="58"/>
      <c r="O38" s="58"/>
      <c r="P38" s="38"/>
      <c r="Q38" s="39"/>
      <c r="R38" s="39"/>
      <c r="S38" s="39"/>
      <c r="T38" s="39"/>
      <c r="U38" s="78"/>
      <c r="V38" s="78"/>
      <c r="W38" s="39"/>
      <c r="X38" s="39"/>
      <c r="Y38" s="78"/>
      <c r="Z38" s="78"/>
      <c r="AA38" s="78"/>
      <c r="AB38" s="39"/>
      <c r="AC38" s="64"/>
      <c r="AD38" s="64"/>
      <c r="AE38" s="64"/>
      <c r="AF38" s="64"/>
      <c r="AG38" s="64"/>
      <c r="AH38" s="64"/>
      <c r="AI38" s="64"/>
      <c r="AJ38" s="64"/>
      <c r="AK38" s="39"/>
      <c r="AL38" s="38"/>
      <c r="AM38" s="39">
        <v>1</v>
      </c>
      <c r="AN38" s="39"/>
      <c r="AO38" s="39"/>
      <c r="AP38" s="39"/>
      <c r="AQ38" s="40"/>
    </row>
    <row r="39" spans="1:43" ht="12" customHeight="1">
      <c r="A39" s="36" t="s">
        <v>255</v>
      </c>
      <c r="B39" s="75" t="s">
        <v>136</v>
      </c>
      <c r="C39" s="76" t="s">
        <v>131</v>
      </c>
      <c r="D39" s="14" t="s">
        <v>137</v>
      </c>
      <c r="E39" s="77"/>
      <c r="F39" s="78">
        <v>2</v>
      </c>
      <c r="G39" s="78"/>
      <c r="H39" s="39"/>
      <c r="I39" s="39"/>
      <c r="J39" s="39"/>
      <c r="K39" s="39"/>
      <c r="L39" s="39"/>
      <c r="M39" s="61"/>
      <c r="N39" s="58"/>
      <c r="O39" s="58"/>
      <c r="P39" s="38"/>
      <c r="Q39" s="39"/>
      <c r="R39" s="39"/>
      <c r="S39" s="39"/>
      <c r="T39" s="39"/>
      <c r="U39" s="78"/>
      <c r="V39" s="78"/>
      <c r="W39" s="39"/>
      <c r="X39" s="39"/>
      <c r="Y39" s="78"/>
      <c r="Z39" s="78"/>
      <c r="AA39" s="78"/>
      <c r="AB39" s="39"/>
      <c r="AC39" s="64"/>
      <c r="AD39" s="64"/>
      <c r="AE39" s="64"/>
      <c r="AF39" s="64"/>
      <c r="AG39" s="64"/>
      <c r="AH39" s="64"/>
      <c r="AI39" s="64"/>
      <c r="AJ39" s="64"/>
      <c r="AK39" s="39"/>
      <c r="AL39" s="38"/>
      <c r="AM39" s="39">
        <v>1</v>
      </c>
      <c r="AN39" s="39"/>
      <c r="AO39" s="39"/>
      <c r="AP39" s="39"/>
      <c r="AQ39" s="40"/>
    </row>
    <row r="40" spans="1:43" ht="12" customHeight="1">
      <c r="A40" s="36" t="s">
        <v>255</v>
      </c>
      <c r="B40" s="75" t="s">
        <v>138</v>
      </c>
      <c r="C40" s="76" t="s">
        <v>131</v>
      </c>
      <c r="D40" s="14" t="s">
        <v>137</v>
      </c>
      <c r="E40" s="77"/>
      <c r="F40" s="78">
        <v>2</v>
      </c>
      <c r="G40" s="78"/>
      <c r="H40" s="39"/>
      <c r="I40" s="39"/>
      <c r="J40" s="39"/>
      <c r="K40" s="39"/>
      <c r="L40" s="39"/>
      <c r="M40" s="61"/>
      <c r="N40" s="58"/>
      <c r="O40" s="58"/>
      <c r="P40" s="38"/>
      <c r="Q40" s="39"/>
      <c r="R40" s="39"/>
      <c r="S40" s="39"/>
      <c r="T40" s="39"/>
      <c r="U40" s="78"/>
      <c r="V40" s="78"/>
      <c r="W40" s="39"/>
      <c r="X40" s="39"/>
      <c r="Y40" s="78"/>
      <c r="Z40" s="78"/>
      <c r="AA40" s="78"/>
      <c r="AB40" s="39"/>
      <c r="AC40" s="64"/>
      <c r="AD40" s="64"/>
      <c r="AE40" s="64"/>
      <c r="AF40" s="64"/>
      <c r="AG40" s="64"/>
      <c r="AH40" s="64"/>
      <c r="AI40" s="64"/>
      <c r="AJ40" s="64"/>
      <c r="AK40" s="39"/>
      <c r="AL40" s="38"/>
      <c r="AM40" s="39">
        <v>1</v>
      </c>
      <c r="AN40" s="39"/>
      <c r="AO40" s="39"/>
      <c r="AP40" s="39"/>
      <c r="AQ40" s="40"/>
    </row>
    <row r="41" spans="1:43" ht="12" customHeight="1">
      <c r="A41" s="36" t="s">
        <v>255</v>
      </c>
      <c r="B41" s="75" t="s">
        <v>139</v>
      </c>
      <c r="C41" s="76" t="s">
        <v>131</v>
      </c>
      <c r="D41" s="14" t="s">
        <v>137</v>
      </c>
      <c r="E41" s="77">
        <v>1</v>
      </c>
      <c r="F41" s="78">
        <v>2</v>
      </c>
      <c r="G41" s="78">
        <v>4</v>
      </c>
      <c r="H41" s="39"/>
      <c r="I41" s="39"/>
      <c r="J41" s="39"/>
      <c r="K41" s="39"/>
      <c r="L41" s="39"/>
      <c r="M41" s="61"/>
      <c r="N41" s="58"/>
      <c r="O41" s="58"/>
      <c r="P41" s="38"/>
      <c r="Q41" s="39"/>
      <c r="R41" s="39"/>
      <c r="S41" s="39"/>
      <c r="T41" s="39"/>
      <c r="U41" s="78"/>
      <c r="V41" s="78"/>
      <c r="W41" s="39"/>
      <c r="X41" s="39"/>
      <c r="Y41" s="78"/>
      <c r="Z41" s="78"/>
      <c r="AA41" s="78"/>
      <c r="AB41" s="39"/>
      <c r="AC41" s="64"/>
      <c r="AD41" s="64"/>
      <c r="AE41" s="64"/>
      <c r="AF41" s="64"/>
      <c r="AG41" s="64"/>
      <c r="AH41" s="64"/>
      <c r="AI41" s="64"/>
      <c r="AJ41" s="64"/>
      <c r="AK41" s="39"/>
      <c r="AL41" s="38"/>
      <c r="AM41" s="39">
        <v>1</v>
      </c>
      <c r="AN41" s="39"/>
      <c r="AO41" s="39"/>
      <c r="AP41" s="39"/>
      <c r="AQ41" s="40"/>
    </row>
    <row r="42" spans="1:43" ht="12" customHeight="1">
      <c r="A42" s="36" t="s">
        <v>255</v>
      </c>
      <c r="B42" s="75" t="s">
        <v>140</v>
      </c>
      <c r="C42" s="76" t="s">
        <v>131</v>
      </c>
      <c r="D42" s="14" t="s">
        <v>137</v>
      </c>
      <c r="E42" s="77"/>
      <c r="F42" s="78">
        <v>2</v>
      </c>
      <c r="G42" s="78"/>
      <c r="H42" s="39"/>
      <c r="I42" s="39"/>
      <c r="J42" s="39"/>
      <c r="K42" s="39"/>
      <c r="L42" s="39"/>
      <c r="M42" s="61"/>
      <c r="N42" s="58"/>
      <c r="O42" s="58"/>
      <c r="P42" s="38"/>
      <c r="Q42" s="39"/>
      <c r="R42" s="39"/>
      <c r="S42" s="39"/>
      <c r="T42" s="39"/>
      <c r="U42" s="78"/>
      <c r="V42" s="78"/>
      <c r="W42" s="39"/>
      <c r="X42" s="39"/>
      <c r="Y42" s="78"/>
      <c r="Z42" s="78"/>
      <c r="AA42" s="78"/>
      <c r="AB42" s="39"/>
      <c r="AC42" s="64"/>
      <c r="AD42" s="64"/>
      <c r="AE42" s="64"/>
      <c r="AF42" s="64"/>
      <c r="AG42" s="64"/>
      <c r="AH42" s="64"/>
      <c r="AI42" s="64"/>
      <c r="AJ42" s="64"/>
      <c r="AK42" s="39"/>
      <c r="AL42" s="38"/>
      <c r="AM42" s="39">
        <v>1</v>
      </c>
      <c r="AN42" s="39"/>
      <c r="AO42" s="39"/>
      <c r="AP42" s="39"/>
      <c r="AQ42" s="40"/>
    </row>
    <row r="43" spans="1:43" ht="12" customHeight="1">
      <c r="A43" s="36" t="s">
        <v>255</v>
      </c>
      <c r="B43" s="75" t="s">
        <v>141</v>
      </c>
      <c r="C43" s="76" t="s">
        <v>131</v>
      </c>
      <c r="D43" s="14" t="s">
        <v>137</v>
      </c>
      <c r="E43" s="77">
        <v>1</v>
      </c>
      <c r="F43" s="78">
        <v>2</v>
      </c>
      <c r="G43" s="78">
        <v>4</v>
      </c>
      <c r="H43" s="39"/>
      <c r="I43" s="39"/>
      <c r="J43" s="39"/>
      <c r="K43" s="39"/>
      <c r="L43" s="39"/>
      <c r="M43" s="61"/>
      <c r="N43" s="58"/>
      <c r="O43" s="58"/>
      <c r="P43" s="38"/>
      <c r="Q43" s="39"/>
      <c r="R43" s="39"/>
      <c r="S43" s="39"/>
      <c r="T43" s="39"/>
      <c r="U43" s="78"/>
      <c r="V43" s="78"/>
      <c r="W43" s="39"/>
      <c r="X43" s="39"/>
      <c r="Y43" s="78"/>
      <c r="Z43" s="78"/>
      <c r="AA43" s="78"/>
      <c r="AB43" s="39"/>
      <c r="AC43" s="64"/>
      <c r="AD43" s="64"/>
      <c r="AE43" s="64"/>
      <c r="AF43" s="64"/>
      <c r="AG43" s="64"/>
      <c r="AH43" s="64"/>
      <c r="AI43" s="64"/>
      <c r="AJ43" s="64"/>
      <c r="AK43" s="39"/>
      <c r="AL43" s="38"/>
      <c r="AM43" s="39">
        <v>1</v>
      </c>
      <c r="AN43" s="39"/>
      <c r="AO43" s="39"/>
      <c r="AP43" s="39"/>
      <c r="AQ43" s="40"/>
    </row>
    <row r="44" spans="1:43" ht="12" customHeight="1">
      <c r="A44" s="36" t="s">
        <v>255</v>
      </c>
      <c r="B44" s="75" t="s">
        <v>124</v>
      </c>
      <c r="C44" s="76" t="s">
        <v>131</v>
      </c>
      <c r="D44" s="14" t="s">
        <v>137</v>
      </c>
      <c r="E44" s="77"/>
      <c r="F44" s="78">
        <v>2</v>
      </c>
      <c r="G44" s="78"/>
      <c r="H44" s="39"/>
      <c r="I44" s="39"/>
      <c r="J44" s="39"/>
      <c r="K44" s="39"/>
      <c r="L44" s="39"/>
      <c r="M44" s="61"/>
      <c r="N44" s="58"/>
      <c r="O44" s="58"/>
      <c r="P44" s="38"/>
      <c r="Q44" s="39"/>
      <c r="R44" s="39"/>
      <c r="S44" s="39"/>
      <c r="T44" s="39"/>
      <c r="U44" s="78"/>
      <c r="V44" s="78"/>
      <c r="W44" s="39"/>
      <c r="X44" s="39"/>
      <c r="Y44" s="78"/>
      <c r="Z44" s="78"/>
      <c r="AA44" s="78"/>
      <c r="AB44" s="39"/>
      <c r="AC44" s="64"/>
      <c r="AD44" s="64"/>
      <c r="AE44" s="64"/>
      <c r="AF44" s="64"/>
      <c r="AG44" s="64"/>
      <c r="AH44" s="64"/>
      <c r="AI44" s="64"/>
      <c r="AJ44" s="64"/>
      <c r="AK44" s="39"/>
      <c r="AL44" s="38"/>
      <c r="AM44" s="39">
        <v>1</v>
      </c>
      <c r="AN44" s="39"/>
      <c r="AO44" s="39"/>
      <c r="AP44" s="39"/>
      <c r="AQ44" s="40"/>
    </row>
    <row r="45" spans="1:43" ht="12" customHeight="1">
      <c r="A45" s="36" t="s">
        <v>255</v>
      </c>
      <c r="B45" s="75" t="s">
        <v>142</v>
      </c>
      <c r="C45" s="76" t="s">
        <v>131</v>
      </c>
      <c r="D45" s="14" t="s">
        <v>137</v>
      </c>
      <c r="E45" s="77"/>
      <c r="F45" s="78">
        <v>2</v>
      </c>
      <c r="G45" s="78"/>
      <c r="H45" s="39"/>
      <c r="I45" s="39"/>
      <c r="J45" s="39"/>
      <c r="K45" s="39"/>
      <c r="L45" s="39"/>
      <c r="M45" s="61"/>
      <c r="N45" s="58"/>
      <c r="O45" s="58"/>
      <c r="P45" s="38"/>
      <c r="Q45" s="39"/>
      <c r="R45" s="39"/>
      <c r="S45" s="39"/>
      <c r="T45" s="39"/>
      <c r="U45" s="78"/>
      <c r="V45" s="78"/>
      <c r="W45" s="39"/>
      <c r="X45" s="39"/>
      <c r="Y45" s="78"/>
      <c r="Z45" s="78"/>
      <c r="AA45" s="78"/>
      <c r="AB45" s="39"/>
      <c r="AC45" s="64"/>
      <c r="AD45" s="64"/>
      <c r="AE45" s="64"/>
      <c r="AF45" s="64"/>
      <c r="AG45" s="64"/>
      <c r="AH45" s="64"/>
      <c r="AI45" s="64"/>
      <c r="AJ45" s="64"/>
      <c r="AK45" s="39"/>
      <c r="AL45" s="38"/>
      <c r="AM45" s="39">
        <v>2</v>
      </c>
      <c r="AN45" s="39"/>
      <c r="AO45" s="39"/>
      <c r="AP45" s="39"/>
      <c r="AQ45" s="40"/>
    </row>
    <row r="46" spans="1:43" ht="12.75" customHeight="1">
      <c r="A46" s="36" t="s">
        <v>255</v>
      </c>
      <c r="B46" s="75" t="s">
        <v>143</v>
      </c>
      <c r="C46" s="76" t="s">
        <v>131</v>
      </c>
      <c r="D46" s="14" t="s">
        <v>137</v>
      </c>
      <c r="E46" s="77">
        <v>1</v>
      </c>
      <c r="F46" s="78"/>
      <c r="G46" s="78"/>
      <c r="H46" s="39"/>
      <c r="I46" s="39"/>
      <c r="J46" s="39"/>
      <c r="K46" s="39"/>
      <c r="L46" s="39"/>
      <c r="M46" s="61"/>
      <c r="N46" s="58"/>
      <c r="O46" s="58"/>
      <c r="P46" s="38"/>
      <c r="Q46" s="39"/>
      <c r="R46" s="39"/>
      <c r="S46" s="39"/>
      <c r="T46" s="39"/>
      <c r="U46" s="39"/>
      <c r="V46" s="39"/>
      <c r="W46" s="39"/>
      <c r="X46" s="39"/>
      <c r="Y46" s="78"/>
      <c r="Z46" s="78"/>
      <c r="AA46" s="78"/>
      <c r="AB46" s="39"/>
      <c r="AC46" s="64"/>
      <c r="AD46" s="64"/>
      <c r="AE46" s="64"/>
      <c r="AF46" s="64"/>
      <c r="AG46" s="64"/>
      <c r="AH46" s="64"/>
      <c r="AI46" s="64"/>
      <c r="AJ46" s="64"/>
      <c r="AK46" s="39"/>
      <c r="AL46" s="38"/>
      <c r="AM46" s="39">
        <v>1</v>
      </c>
      <c r="AN46" s="39"/>
      <c r="AO46" s="39"/>
      <c r="AP46" s="39"/>
      <c r="AQ46" s="40"/>
    </row>
    <row r="47" spans="1:43" ht="12" customHeight="1">
      <c r="A47" s="36" t="s">
        <v>255</v>
      </c>
      <c r="B47" s="4" t="s">
        <v>3</v>
      </c>
      <c r="C47" s="42"/>
      <c r="D47" s="43"/>
      <c r="E47" s="58">
        <f>E48+E63</f>
        <v>30</v>
      </c>
      <c r="F47" s="58">
        <f aca="true" t="shared" si="4" ref="F47:AQ47">F48+F63</f>
        <v>36</v>
      </c>
      <c r="G47" s="58">
        <f t="shared" si="4"/>
        <v>60</v>
      </c>
      <c r="H47" s="58">
        <f t="shared" si="4"/>
        <v>0</v>
      </c>
      <c r="I47" s="58">
        <f t="shared" si="4"/>
        <v>0</v>
      </c>
      <c r="J47" s="58">
        <f t="shared" si="4"/>
        <v>0</v>
      </c>
      <c r="K47" s="58">
        <f t="shared" si="4"/>
        <v>0</v>
      </c>
      <c r="L47" s="58">
        <f t="shared" si="4"/>
        <v>0</v>
      </c>
      <c r="M47" s="58">
        <f t="shared" si="4"/>
        <v>0</v>
      </c>
      <c r="N47" s="58">
        <f t="shared" si="4"/>
        <v>0</v>
      </c>
      <c r="O47" s="58">
        <f t="shared" si="4"/>
        <v>0</v>
      </c>
      <c r="P47" s="58">
        <f t="shared" si="4"/>
        <v>0</v>
      </c>
      <c r="Q47" s="58">
        <f t="shared" si="4"/>
        <v>6</v>
      </c>
      <c r="R47" s="58">
        <f t="shared" si="4"/>
        <v>12</v>
      </c>
      <c r="S47" s="58">
        <f t="shared" si="4"/>
        <v>0</v>
      </c>
      <c r="T47" s="58">
        <f t="shared" si="4"/>
        <v>6</v>
      </c>
      <c r="U47" s="58">
        <f t="shared" si="4"/>
        <v>36</v>
      </c>
      <c r="V47" s="58">
        <f t="shared" si="4"/>
        <v>0</v>
      </c>
      <c r="W47" s="58">
        <f t="shared" si="4"/>
        <v>0</v>
      </c>
      <c r="X47" s="58">
        <f t="shared" si="4"/>
        <v>6</v>
      </c>
      <c r="Y47" s="58">
        <f t="shared" si="4"/>
        <v>3</v>
      </c>
      <c r="Z47" s="58">
        <f t="shared" si="4"/>
        <v>0</v>
      </c>
      <c r="AA47" s="58">
        <f t="shared" si="4"/>
        <v>0</v>
      </c>
      <c r="AB47" s="58">
        <f t="shared" si="4"/>
        <v>0</v>
      </c>
      <c r="AC47" s="58">
        <f t="shared" si="4"/>
        <v>0</v>
      </c>
      <c r="AD47" s="58">
        <f t="shared" si="4"/>
        <v>0</v>
      </c>
      <c r="AE47" s="58">
        <f t="shared" si="4"/>
        <v>0</v>
      </c>
      <c r="AF47" s="58">
        <f t="shared" si="4"/>
        <v>0</v>
      </c>
      <c r="AG47" s="58">
        <f t="shared" si="4"/>
        <v>0</v>
      </c>
      <c r="AH47" s="58">
        <f t="shared" si="4"/>
        <v>0</v>
      </c>
      <c r="AI47" s="58">
        <f t="shared" si="4"/>
        <v>0</v>
      </c>
      <c r="AJ47" s="58">
        <f t="shared" si="4"/>
        <v>0</v>
      </c>
      <c r="AK47" s="58">
        <f t="shared" si="4"/>
        <v>0</v>
      </c>
      <c r="AL47" s="58">
        <f t="shared" si="4"/>
        <v>12</v>
      </c>
      <c r="AM47" s="58">
        <f t="shared" si="4"/>
        <v>60</v>
      </c>
      <c r="AN47" s="58">
        <f t="shared" si="4"/>
        <v>0</v>
      </c>
      <c r="AO47" s="58">
        <f t="shared" si="4"/>
        <v>0</v>
      </c>
      <c r="AP47" s="58">
        <f t="shared" si="4"/>
        <v>30</v>
      </c>
      <c r="AQ47" s="58">
        <f t="shared" si="4"/>
        <v>60</v>
      </c>
    </row>
    <row r="48" spans="1:43" ht="16.5" customHeight="1">
      <c r="A48" s="36" t="s">
        <v>255</v>
      </c>
      <c r="B48" s="69" t="s">
        <v>4</v>
      </c>
      <c r="C48" s="42"/>
      <c r="D48" s="43"/>
      <c r="E48" s="66">
        <f aca="true" t="shared" si="5" ref="E48:T48">SUM(E49:E62)</f>
        <v>22</v>
      </c>
      <c r="F48" s="66">
        <f t="shared" si="5"/>
        <v>28</v>
      </c>
      <c r="G48" s="66">
        <f t="shared" si="5"/>
        <v>20</v>
      </c>
      <c r="H48" s="66">
        <f t="shared" si="5"/>
        <v>0</v>
      </c>
      <c r="I48" s="66">
        <f t="shared" si="5"/>
        <v>0</v>
      </c>
      <c r="J48" s="66">
        <f t="shared" si="5"/>
        <v>0</v>
      </c>
      <c r="K48" s="66">
        <f t="shared" si="5"/>
        <v>0</v>
      </c>
      <c r="L48" s="66">
        <f t="shared" si="5"/>
        <v>0</v>
      </c>
      <c r="M48" s="66">
        <f t="shared" si="5"/>
        <v>0</v>
      </c>
      <c r="N48" s="66">
        <f t="shared" si="5"/>
        <v>0</v>
      </c>
      <c r="O48" s="66">
        <f t="shared" si="5"/>
        <v>0</v>
      </c>
      <c r="P48" s="66">
        <f t="shared" si="5"/>
        <v>0</v>
      </c>
      <c r="Q48" s="66">
        <f t="shared" si="5"/>
        <v>2</v>
      </c>
      <c r="R48" s="66">
        <f t="shared" si="5"/>
        <v>4</v>
      </c>
      <c r="S48" s="66">
        <f t="shared" si="5"/>
        <v>0</v>
      </c>
      <c r="T48" s="66">
        <f t="shared" si="5"/>
        <v>2</v>
      </c>
      <c r="U48" s="66">
        <f aca="true" t="shared" si="6" ref="U48:AJ48">SUM(U49:U62)</f>
        <v>28</v>
      </c>
      <c r="V48" s="66">
        <f t="shared" si="6"/>
        <v>0</v>
      </c>
      <c r="W48" s="66">
        <f t="shared" si="6"/>
        <v>0</v>
      </c>
      <c r="X48" s="66">
        <f t="shared" si="6"/>
        <v>2</v>
      </c>
      <c r="Y48" s="66">
        <f t="shared" si="6"/>
        <v>2</v>
      </c>
      <c r="Z48" s="66">
        <f t="shared" si="6"/>
        <v>0</v>
      </c>
      <c r="AA48" s="66">
        <f t="shared" si="6"/>
        <v>0</v>
      </c>
      <c r="AB48" s="66">
        <f t="shared" si="6"/>
        <v>0</v>
      </c>
      <c r="AC48" s="66">
        <f t="shared" si="6"/>
        <v>0</v>
      </c>
      <c r="AD48" s="66">
        <f t="shared" si="6"/>
        <v>0</v>
      </c>
      <c r="AE48" s="66">
        <f t="shared" si="6"/>
        <v>0</v>
      </c>
      <c r="AF48" s="66">
        <f t="shared" si="6"/>
        <v>0</v>
      </c>
      <c r="AG48" s="66">
        <f t="shared" si="6"/>
        <v>0</v>
      </c>
      <c r="AH48" s="66">
        <f t="shared" si="6"/>
        <v>0</v>
      </c>
      <c r="AI48" s="66">
        <f t="shared" si="6"/>
        <v>0</v>
      </c>
      <c r="AJ48" s="66">
        <f t="shared" si="6"/>
        <v>0</v>
      </c>
      <c r="AK48" s="66">
        <f aca="true" t="shared" si="7" ref="AK48:AQ48">SUM(AK49:AK62)</f>
        <v>0</v>
      </c>
      <c r="AL48" s="66">
        <f t="shared" si="7"/>
        <v>4</v>
      </c>
      <c r="AM48" s="66">
        <f t="shared" si="7"/>
        <v>20</v>
      </c>
      <c r="AN48" s="66">
        <f t="shared" si="7"/>
        <v>0</v>
      </c>
      <c r="AO48" s="66">
        <f t="shared" si="7"/>
        <v>0</v>
      </c>
      <c r="AP48" s="66">
        <f t="shared" si="7"/>
        <v>30</v>
      </c>
      <c r="AQ48" s="66">
        <f t="shared" si="7"/>
        <v>60</v>
      </c>
    </row>
    <row r="49" spans="1:43" ht="17.25" customHeight="1">
      <c r="A49" s="36" t="s">
        <v>255</v>
      </c>
      <c r="B49" s="75" t="s">
        <v>234</v>
      </c>
      <c r="C49" s="76" t="s">
        <v>216</v>
      </c>
      <c r="D49" s="14" t="s">
        <v>217</v>
      </c>
      <c r="E49" s="62">
        <v>2</v>
      </c>
      <c r="F49" s="39">
        <v>2</v>
      </c>
      <c r="G49" s="39">
        <v>10</v>
      </c>
      <c r="H49" s="39"/>
      <c r="I49" s="39"/>
      <c r="J49" s="39"/>
      <c r="K49" s="39"/>
      <c r="L49" s="39"/>
      <c r="M49" s="61"/>
      <c r="N49" s="58"/>
      <c r="O49" s="58"/>
      <c r="P49" s="38"/>
      <c r="Q49" s="39">
        <v>1</v>
      </c>
      <c r="R49" s="39">
        <v>2</v>
      </c>
      <c r="S49" s="39"/>
      <c r="T49" s="39">
        <v>1</v>
      </c>
      <c r="U49" s="39">
        <v>2</v>
      </c>
      <c r="V49" s="39"/>
      <c r="W49" s="39"/>
      <c r="X49" s="39">
        <v>1</v>
      </c>
      <c r="Y49" s="39">
        <v>1</v>
      </c>
      <c r="Z49" s="39"/>
      <c r="AA49" s="39"/>
      <c r="AB49" s="39"/>
      <c r="AC49" s="64"/>
      <c r="AD49" s="64"/>
      <c r="AE49" s="64"/>
      <c r="AF49" s="64"/>
      <c r="AG49" s="64"/>
      <c r="AH49" s="64"/>
      <c r="AI49" s="64"/>
      <c r="AJ49" s="64"/>
      <c r="AK49" s="39"/>
      <c r="AL49" s="38">
        <v>2</v>
      </c>
      <c r="AM49" s="39">
        <v>10</v>
      </c>
      <c r="AN49" s="39"/>
      <c r="AO49" s="39"/>
      <c r="AP49" s="39">
        <v>15</v>
      </c>
      <c r="AQ49" s="40"/>
    </row>
    <row r="50" spans="1:43" ht="26.25" customHeight="1">
      <c r="A50" s="36" t="s">
        <v>255</v>
      </c>
      <c r="B50" s="75" t="s">
        <v>235</v>
      </c>
      <c r="C50" s="76" t="s">
        <v>216</v>
      </c>
      <c r="D50" s="14" t="s">
        <v>217</v>
      </c>
      <c r="E50" s="62">
        <v>2</v>
      </c>
      <c r="F50" s="39">
        <v>2</v>
      </c>
      <c r="G50" s="39">
        <v>10</v>
      </c>
      <c r="H50" s="39"/>
      <c r="I50" s="39"/>
      <c r="J50" s="39"/>
      <c r="K50" s="39"/>
      <c r="L50" s="39"/>
      <c r="M50" s="61"/>
      <c r="N50" s="58"/>
      <c r="O50" s="58"/>
      <c r="P50" s="38"/>
      <c r="Q50" s="39">
        <v>1</v>
      </c>
      <c r="R50" s="39">
        <v>2</v>
      </c>
      <c r="S50" s="39"/>
      <c r="T50" s="39">
        <v>1</v>
      </c>
      <c r="U50" s="39">
        <v>2</v>
      </c>
      <c r="V50" s="39"/>
      <c r="W50" s="39"/>
      <c r="X50" s="39">
        <v>1</v>
      </c>
      <c r="Y50" s="39">
        <v>1</v>
      </c>
      <c r="Z50" s="39"/>
      <c r="AA50" s="39"/>
      <c r="AB50" s="39"/>
      <c r="AC50" s="64"/>
      <c r="AD50" s="64"/>
      <c r="AE50" s="64"/>
      <c r="AF50" s="64"/>
      <c r="AG50" s="64"/>
      <c r="AH50" s="64"/>
      <c r="AI50" s="64"/>
      <c r="AJ50" s="64"/>
      <c r="AK50" s="39"/>
      <c r="AL50" s="38">
        <v>2</v>
      </c>
      <c r="AM50" s="39">
        <v>10</v>
      </c>
      <c r="AN50" s="39"/>
      <c r="AO50" s="39"/>
      <c r="AP50" s="39">
        <v>15</v>
      </c>
      <c r="AQ50" s="40"/>
    </row>
    <row r="51" spans="1:43" ht="12" customHeight="1">
      <c r="A51" s="36" t="s">
        <v>255</v>
      </c>
      <c r="B51" s="75" t="s">
        <v>218</v>
      </c>
      <c r="C51" s="76" t="s">
        <v>216</v>
      </c>
      <c r="D51" s="14" t="s">
        <v>217</v>
      </c>
      <c r="E51" s="62"/>
      <c r="F51" s="39">
        <v>2</v>
      </c>
      <c r="G51" s="39"/>
      <c r="H51" s="39"/>
      <c r="I51" s="39"/>
      <c r="J51" s="39"/>
      <c r="K51" s="39"/>
      <c r="L51" s="39"/>
      <c r="M51" s="61"/>
      <c r="N51" s="58"/>
      <c r="O51" s="58"/>
      <c r="P51" s="38"/>
      <c r="Q51" s="39"/>
      <c r="R51" s="39"/>
      <c r="S51" s="39"/>
      <c r="T51" s="39"/>
      <c r="U51" s="39">
        <v>2</v>
      </c>
      <c r="V51" s="39"/>
      <c r="W51" s="39"/>
      <c r="X51" s="39"/>
      <c r="Y51" s="39"/>
      <c r="Z51" s="39"/>
      <c r="AA51" s="39"/>
      <c r="AB51" s="39"/>
      <c r="AC51" s="64"/>
      <c r="AD51" s="64"/>
      <c r="AE51" s="64"/>
      <c r="AF51" s="64"/>
      <c r="AG51" s="64"/>
      <c r="AH51" s="64"/>
      <c r="AI51" s="64"/>
      <c r="AJ51" s="64"/>
      <c r="AK51" s="39"/>
      <c r="AL51" s="38"/>
      <c r="AM51" s="39"/>
      <c r="AN51" s="39"/>
      <c r="AO51" s="39"/>
      <c r="AP51" s="39"/>
      <c r="AQ51" s="40">
        <v>5</v>
      </c>
    </row>
    <row r="52" spans="1:43" ht="12" customHeight="1">
      <c r="A52" s="36" t="s">
        <v>255</v>
      </c>
      <c r="B52" s="75" t="s">
        <v>219</v>
      </c>
      <c r="C52" s="76" t="s">
        <v>216</v>
      </c>
      <c r="D52" s="14" t="s">
        <v>217</v>
      </c>
      <c r="E52" s="62"/>
      <c r="F52" s="39">
        <v>2</v>
      </c>
      <c r="G52" s="39"/>
      <c r="H52" s="39"/>
      <c r="I52" s="39"/>
      <c r="J52" s="39"/>
      <c r="K52" s="39"/>
      <c r="L52" s="39"/>
      <c r="M52" s="61"/>
      <c r="N52" s="58"/>
      <c r="O52" s="58"/>
      <c r="P52" s="38"/>
      <c r="Q52" s="39"/>
      <c r="R52" s="39"/>
      <c r="S52" s="39"/>
      <c r="T52" s="39"/>
      <c r="U52" s="39">
        <v>2</v>
      </c>
      <c r="V52" s="39"/>
      <c r="W52" s="39"/>
      <c r="X52" s="39"/>
      <c r="Y52" s="39"/>
      <c r="Z52" s="39"/>
      <c r="AA52" s="39"/>
      <c r="AB52" s="39"/>
      <c r="AC52" s="64"/>
      <c r="AD52" s="64"/>
      <c r="AE52" s="64"/>
      <c r="AF52" s="64"/>
      <c r="AG52" s="64"/>
      <c r="AH52" s="64"/>
      <c r="AI52" s="64"/>
      <c r="AJ52" s="64"/>
      <c r="AK52" s="39"/>
      <c r="AL52" s="38"/>
      <c r="AM52" s="39"/>
      <c r="AN52" s="39"/>
      <c r="AO52" s="39"/>
      <c r="AP52" s="39"/>
      <c r="AQ52" s="40">
        <v>5</v>
      </c>
    </row>
    <row r="53" spans="1:43" ht="12" customHeight="1">
      <c r="A53" s="36" t="s">
        <v>255</v>
      </c>
      <c r="B53" s="75" t="s">
        <v>220</v>
      </c>
      <c r="C53" s="76" t="s">
        <v>216</v>
      </c>
      <c r="D53" s="14" t="s">
        <v>217</v>
      </c>
      <c r="E53" s="62"/>
      <c r="F53" s="39">
        <v>2</v>
      </c>
      <c r="G53" s="39"/>
      <c r="H53" s="39"/>
      <c r="I53" s="39"/>
      <c r="J53" s="39"/>
      <c r="K53" s="39"/>
      <c r="L53" s="39"/>
      <c r="M53" s="61"/>
      <c r="N53" s="58"/>
      <c r="O53" s="58"/>
      <c r="P53" s="38"/>
      <c r="Q53" s="39"/>
      <c r="R53" s="39"/>
      <c r="S53" s="39"/>
      <c r="T53" s="39"/>
      <c r="U53" s="39">
        <v>2</v>
      </c>
      <c r="V53" s="39"/>
      <c r="W53" s="39"/>
      <c r="X53" s="39"/>
      <c r="Y53" s="39"/>
      <c r="Z53" s="39"/>
      <c r="AA53" s="39"/>
      <c r="AB53" s="39"/>
      <c r="AC53" s="64"/>
      <c r="AD53" s="64"/>
      <c r="AE53" s="64"/>
      <c r="AF53" s="64"/>
      <c r="AG53" s="64"/>
      <c r="AH53" s="64"/>
      <c r="AI53" s="64"/>
      <c r="AJ53" s="64"/>
      <c r="AK53" s="39"/>
      <c r="AL53" s="38"/>
      <c r="AM53" s="39"/>
      <c r="AN53" s="39"/>
      <c r="AO53" s="39"/>
      <c r="AP53" s="39"/>
      <c r="AQ53" s="40">
        <v>5</v>
      </c>
    </row>
    <row r="54" spans="1:43" ht="12" customHeight="1">
      <c r="A54" s="36" t="s">
        <v>255</v>
      </c>
      <c r="B54" s="75" t="s">
        <v>221</v>
      </c>
      <c r="C54" s="76" t="s">
        <v>216</v>
      </c>
      <c r="D54" s="14" t="s">
        <v>217</v>
      </c>
      <c r="E54" s="62">
        <v>2</v>
      </c>
      <c r="F54" s="39">
        <v>2</v>
      </c>
      <c r="G54" s="39"/>
      <c r="H54" s="39"/>
      <c r="I54" s="39"/>
      <c r="J54" s="39"/>
      <c r="K54" s="39"/>
      <c r="L54" s="39"/>
      <c r="M54" s="61"/>
      <c r="N54" s="58"/>
      <c r="O54" s="58"/>
      <c r="P54" s="38"/>
      <c r="Q54" s="39"/>
      <c r="R54" s="39"/>
      <c r="S54" s="39"/>
      <c r="T54" s="39"/>
      <c r="U54" s="39">
        <v>2</v>
      </c>
      <c r="V54" s="39"/>
      <c r="W54" s="39"/>
      <c r="X54" s="39"/>
      <c r="Y54" s="39"/>
      <c r="Z54" s="39"/>
      <c r="AA54" s="39"/>
      <c r="AB54" s="39"/>
      <c r="AC54" s="64"/>
      <c r="AD54" s="64"/>
      <c r="AE54" s="64"/>
      <c r="AF54" s="64"/>
      <c r="AG54" s="64"/>
      <c r="AH54" s="64"/>
      <c r="AI54" s="64"/>
      <c r="AJ54" s="64"/>
      <c r="AK54" s="39"/>
      <c r="AL54" s="38"/>
      <c r="AM54" s="39"/>
      <c r="AN54" s="39"/>
      <c r="AO54" s="39"/>
      <c r="AP54" s="39"/>
      <c r="AQ54" s="40">
        <v>5</v>
      </c>
    </row>
    <row r="55" spans="1:43" ht="12" customHeight="1">
      <c r="A55" s="36" t="s">
        <v>255</v>
      </c>
      <c r="B55" s="75" t="s">
        <v>222</v>
      </c>
      <c r="C55" s="76" t="s">
        <v>216</v>
      </c>
      <c r="D55" s="14" t="s">
        <v>217</v>
      </c>
      <c r="E55" s="62">
        <v>2</v>
      </c>
      <c r="F55" s="39">
        <v>2</v>
      </c>
      <c r="G55" s="39"/>
      <c r="H55" s="39"/>
      <c r="I55" s="39"/>
      <c r="J55" s="39"/>
      <c r="K55" s="39"/>
      <c r="L55" s="39"/>
      <c r="M55" s="61"/>
      <c r="N55" s="58"/>
      <c r="O55" s="58"/>
      <c r="P55" s="38"/>
      <c r="Q55" s="39"/>
      <c r="R55" s="39"/>
      <c r="S55" s="39"/>
      <c r="T55" s="39"/>
      <c r="U55" s="39">
        <v>2</v>
      </c>
      <c r="V55" s="39"/>
      <c r="W55" s="39"/>
      <c r="X55" s="39"/>
      <c r="Y55" s="39"/>
      <c r="Z55" s="39"/>
      <c r="AA55" s="39"/>
      <c r="AB55" s="39"/>
      <c r="AC55" s="64"/>
      <c r="AD55" s="64"/>
      <c r="AE55" s="64"/>
      <c r="AF55" s="64"/>
      <c r="AG55" s="64"/>
      <c r="AH55" s="64"/>
      <c r="AI55" s="64"/>
      <c r="AJ55" s="64"/>
      <c r="AK55" s="39"/>
      <c r="AL55" s="38"/>
      <c r="AM55" s="39"/>
      <c r="AN55" s="39"/>
      <c r="AO55" s="39"/>
      <c r="AP55" s="39"/>
      <c r="AQ55" s="40">
        <v>5</v>
      </c>
    </row>
    <row r="56" spans="1:43" ht="12" customHeight="1">
      <c r="A56" s="36" t="s">
        <v>255</v>
      </c>
      <c r="B56" s="75" t="s">
        <v>223</v>
      </c>
      <c r="C56" s="76" t="s">
        <v>216</v>
      </c>
      <c r="D56" s="14" t="s">
        <v>217</v>
      </c>
      <c r="E56" s="62">
        <v>2</v>
      </c>
      <c r="F56" s="39">
        <v>2</v>
      </c>
      <c r="G56" s="39"/>
      <c r="H56" s="39"/>
      <c r="I56" s="39"/>
      <c r="J56" s="39"/>
      <c r="K56" s="39"/>
      <c r="L56" s="39"/>
      <c r="M56" s="61"/>
      <c r="N56" s="58"/>
      <c r="O56" s="58"/>
      <c r="P56" s="38"/>
      <c r="Q56" s="39"/>
      <c r="R56" s="39"/>
      <c r="S56" s="39"/>
      <c r="T56" s="39"/>
      <c r="U56" s="39">
        <v>2</v>
      </c>
      <c r="V56" s="39"/>
      <c r="W56" s="39"/>
      <c r="X56" s="39"/>
      <c r="Y56" s="39"/>
      <c r="Z56" s="39"/>
      <c r="AA56" s="39"/>
      <c r="AB56" s="39"/>
      <c r="AC56" s="64"/>
      <c r="AD56" s="64"/>
      <c r="AE56" s="64"/>
      <c r="AF56" s="64"/>
      <c r="AG56" s="64"/>
      <c r="AH56" s="64"/>
      <c r="AI56" s="64"/>
      <c r="AJ56" s="64"/>
      <c r="AK56" s="39"/>
      <c r="AL56" s="38"/>
      <c r="AM56" s="39"/>
      <c r="AN56" s="39"/>
      <c r="AO56" s="39"/>
      <c r="AP56" s="39"/>
      <c r="AQ56" s="40">
        <v>5</v>
      </c>
    </row>
    <row r="57" spans="1:43" ht="12" customHeight="1">
      <c r="A57" s="36" t="s">
        <v>255</v>
      </c>
      <c r="B57" s="75" t="s">
        <v>224</v>
      </c>
      <c r="C57" s="76" t="s">
        <v>216</v>
      </c>
      <c r="D57" s="14" t="s">
        <v>217</v>
      </c>
      <c r="E57" s="62">
        <v>2</v>
      </c>
      <c r="F57" s="39">
        <v>2</v>
      </c>
      <c r="G57" s="39"/>
      <c r="H57" s="39"/>
      <c r="I57" s="39"/>
      <c r="J57" s="39"/>
      <c r="K57" s="39"/>
      <c r="L57" s="39"/>
      <c r="M57" s="61"/>
      <c r="N57" s="58"/>
      <c r="O57" s="58"/>
      <c r="P57" s="38"/>
      <c r="Q57" s="39"/>
      <c r="R57" s="39"/>
      <c r="S57" s="39"/>
      <c r="T57" s="39"/>
      <c r="U57" s="39">
        <v>2</v>
      </c>
      <c r="V57" s="39"/>
      <c r="W57" s="39"/>
      <c r="X57" s="39"/>
      <c r="Y57" s="39"/>
      <c r="Z57" s="39"/>
      <c r="AA57" s="39"/>
      <c r="AB57" s="39"/>
      <c r="AC57" s="64"/>
      <c r="AD57" s="64"/>
      <c r="AE57" s="64"/>
      <c r="AF57" s="64"/>
      <c r="AG57" s="64"/>
      <c r="AH57" s="64"/>
      <c r="AI57" s="64"/>
      <c r="AJ57" s="64"/>
      <c r="AK57" s="39"/>
      <c r="AL57" s="38"/>
      <c r="AM57" s="39"/>
      <c r="AN57" s="39"/>
      <c r="AO57" s="39"/>
      <c r="AP57" s="39"/>
      <c r="AQ57" s="40">
        <v>5</v>
      </c>
    </row>
    <row r="58" spans="1:43" ht="12" customHeight="1">
      <c r="A58" s="36" t="s">
        <v>255</v>
      </c>
      <c r="B58" s="75" t="s">
        <v>225</v>
      </c>
      <c r="C58" s="76" t="s">
        <v>243</v>
      </c>
      <c r="D58" s="14" t="s">
        <v>217</v>
      </c>
      <c r="E58" s="62">
        <v>2</v>
      </c>
      <c r="F58" s="39">
        <v>2</v>
      </c>
      <c r="G58" s="39"/>
      <c r="H58" s="39"/>
      <c r="I58" s="39"/>
      <c r="J58" s="39"/>
      <c r="K58" s="39"/>
      <c r="L58" s="39"/>
      <c r="M58" s="61"/>
      <c r="N58" s="58"/>
      <c r="O58" s="58"/>
      <c r="P58" s="38"/>
      <c r="Q58" s="39"/>
      <c r="R58" s="39"/>
      <c r="S58" s="39"/>
      <c r="T58" s="39"/>
      <c r="U58" s="39">
        <v>2</v>
      </c>
      <c r="V58" s="39"/>
      <c r="W58" s="39"/>
      <c r="X58" s="39"/>
      <c r="Y58" s="39"/>
      <c r="Z58" s="39"/>
      <c r="AA58" s="39"/>
      <c r="AB58" s="39"/>
      <c r="AC58" s="64"/>
      <c r="AD58" s="64"/>
      <c r="AE58" s="64"/>
      <c r="AF58" s="64"/>
      <c r="AG58" s="64"/>
      <c r="AH58" s="64"/>
      <c r="AI58" s="64"/>
      <c r="AJ58" s="64"/>
      <c r="AK58" s="39"/>
      <c r="AL58" s="38"/>
      <c r="AM58" s="39"/>
      <c r="AN58" s="39"/>
      <c r="AO58" s="39"/>
      <c r="AP58" s="39"/>
      <c r="AQ58" s="40">
        <v>5</v>
      </c>
    </row>
    <row r="59" spans="1:43" ht="12" customHeight="1">
      <c r="A59" s="36" t="s">
        <v>255</v>
      </c>
      <c r="B59" s="75" t="s">
        <v>226</v>
      </c>
      <c r="C59" s="76" t="s">
        <v>243</v>
      </c>
      <c r="D59" s="14" t="s">
        <v>217</v>
      </c>
      <c r="E59" s="62">
        <v>2</v>
      </c>
      <c r="F59" s="39">
        <v>2</v>
      </c>
      <c r="G59" s="39"/>
      <c r="H59" s="39"/>
      <c r="I59" s="39"/>
      <c r="J59" s="39"/>
      <c r="K59" s="39"/>
      <c r="L59" s="39"/>
      <c r="M59" s="61"/>
      <c r="N59" s="58"/>
      <c r="O59" s="58"/>
      <c r="P59" s="38"/>
      <c r="Q59" s="39"/>
      <c r="R59" s="39"/>
      <c r="S59" s="39"/>
      <c r="T59" s="39"/>
      <c r="U59" s="39">
        <v>2</v>
      </c>
      <c r="V59" s="39"/>
      <c r="W59" s="39"/>
      <c r="X59" s="39"/>
      <c r="Y59" s="39"/>
      <c r="Z59" s="39"/>
      <c r="AA59" s="39"/>
      <c r="AB59" s="39"/>
      <c r="AC59" s="64"/>
      <c r="AD59" s="64"/>
      <c r="AE59" s="64"/>
      <c r="AF59" s="64"/>
      <c r="AG59" s="64"/>
      <c r="AH59" s="64"/>
      <c r="AI59" s="64"/>
      <c r="AJ59" s="64"/>
      <c r="AK59" s="39"/>
      <c r="AL59" s="38"/>
      <c r="AM59" s="39"/>
      <c r="AN59" s="39"/>
      <c r="AO59" s="39"/>
      <c r="AP59" s="39"/>
      <c r="AQ59" s="40">
        <v>5</v>
      </c>
    </row>
    <row r="60" spans="1:43" ht="12" customHeight="1">
      <c r="A60" s="36" t="s">
        <v>255</v>
      </c>
      <c r="B60" s="75" t="s">
        <v>227</v>
      </c>
      <c r="C60" s="76" t="s">
        <v>243</v>
      </c>
      <c r="D60" s="14" t="s">
        <v>217</v>
      </c>
      <c r="E60" s="62">
        <v>2</v>
      </c>
      <c r="F60" s="39">
        <v>2</v>
      </c>
      <c r="G60" s="39"/>
      <c r="H60" s="39"/>
      <c r="I60" s="39"/>
      <c r="J60" s="39"/>
      <c r="K60" s="39"/>
      <c r="L60" s="39"/>
      <c r="M60" s="61"/>
      <c r="N60" s="58"/>
      <c r="O60" s="58"/>
      <c r="P60" s="38"/>
      <c r="Q60" s="39"/>
      <c r="R60" s="39"/>
      <c r="S60" s="39"/>
      <c r="T60" s="39"/>
      <c r="U60" s="39">
        <v>2</v>
      </c>
      <c r="V60" s="39"/>
      <c r="W60" s="39"/>
      <c r="X60" s="39"/>
      <c r="Y60" s="39"/>
      <c r="Z60" s="39"/>
      <c r="AA60" s="39"/>
      <c r="AB60" s="39"/>
      <c r="AC60" s="64"/>
      <c r="AD60" s="64"/>
      <c r="AE60" s="64"/>
      <c r="AF60" s="64"/>
      <c r="AG60" s="64"/>
      <c r="AH60" s="64"/>
      <c r="AI60" s="64"/>
      <c r="AJ60" s="64"/>
      <c r="AK60" s="39"/>
      <c r="AL60" s="38"/>
      <c r="AM60" s="39"/>
      <c r="AN60" s="39"/>
      <c r="AO60" s="39"/>
      <c r="AP60" s="39"/>
      <c r="AQ60" s="40">
        <v>5</v>
      </c>
    </row>
    <row r="61" spans="1:43" ht="12" customHeight="1">
      <c r="A61" s="36" t="s">
        <v>255</v>
      </c>
      <c r="B61" s="75" t="s">
        <v>228</v>
      </c>
      <c r="C61" s="76" t="s">
        <v>243</v>
      </c>
      <c r="D61" s="14" t="s">
        <v>217</v>
      </c>
      <c r="E61" s="62">
        <v>2</v>
      </c>
      <c r="F61" s="39">
        <v>2</v>
      </c>
      <c r="G61" s="39"/>
      <c r="H61" s="39"/>
      <c r="I61" s="39"/>
      <c r="J61" s="39"/>
      <c r="K61" s="39"/>
      <c r="L61" s="39"/>
      <c r="M61" s="61"/>
      <c r="N61" s="58"/>
      <c r="O61" s="58"/>
      <c r="P61" s="38"/>
      <c r="Q61" s="39"/>
      <c r="R61" s="39"/>
      <c r="S61" s="39"/>
      <c r="T61" s="39"/>
      <c r="U61" s="39">
        <v>2</v>
      </c>
      <c r="V61" s="39"/>
      <c r="W61" s="39"/>
      <c r="X61" s="39"/>
      <c r="Y61" s="39"/>
      <c r="Z61" s="39"/>
      <c r="AA61" s="39"/>
      <c r="AB61" s="39"/>
      <c r="AC61" s="64"/>
      <c r="AD61" s="64"/>
      <c r="AE61" s="64"/>
      <c r="AF61" s="64"/>
      <c r="AG61" s="64"/>
      <c r="AH61" s="64"/>
      <c r="AI61" s="64"/>
      <c r="AJ61" s="64"/>
      <c r="AK61" s="39"/>
      <c r="AL61" s="38"/>
      <c r="AM61" s="39"/>
      <c r="AN61" s="39"/>
      <c r="AO61" s="39"/>
      <c r="AP61" s="39"/>
      <c r="AQ61" s="40">
        <v>5</v>
      </c>
    </row>
    <row r="62" spans="1:43" ht="12" customHeight="1">
      <c r="A62" s="36" t="s">
        <v>255</v>
      </c>
      <c r="B62" s="75" t="s">
        <v>229</v>
      </c>
      <c r="C62" s="76" t="s">
        <v>243</v>
      </c>
      <c r="D62" s="14" t="s">
        <v>217</v>
      </c>
      <c r="E62" s="62">
        <v>2</v>
      </c>
      <c r="F62" s="39">
        <v>2</v>
      </c>
      <c r="G62" s="39"/>
      <c r="H62" s="39"/>
      <c r="I62" s="39"/>
      <c r="J62" s="39"/>
      <c r="K62" s="39"/>
      <c r="L62" s="39"/>
      <c r="M62" s="61"/>
      <c r="N62" s="58"/>
      <c r="O62" s="58"/>
      <c r="P62" s="38"/>
      <c r="Q62" s="39"/>
      <c r="R62" s="39"/>
      <c r="S62" s="39"/>
      <c r="T62" s="39"/>
      <c r="U62" s="39">
        <v>2</v>
      </c>
      <c r="V62" s="39"/>
      <c r="W62" s="39"/>
      <c r="X62" s="39"/>
      <c r="Y62" s="39"/>
      <c r="Z62" s="39"/>
      <c r="AA62" s="39"/>
      <c r="AB62" s="39"/>
      <c r="AC62" s="64"/>
      <c r="AD62" s="64"/>
      <c r="AE62" s="64"/>
      <c r="AF62" s="64"/>
      <c r="AG62" s="64"/>
      <c r="AH62" s="64"/>
      <c r="AI62" s="64"/>
      <c r="AJ62" s="64"/>
      <c r="AK62" s="39"/>
      <c r="AL62" s="38"/>
      <c r="AM62" s="39"/>
      <c r="AN62" s="39"/>
      <c r="AO62" s="39"/>
      <c r="AP62" s="39"/>
      <c r="AQ62" s="40">
        <v>5</v>
      </c>
    </row>
    <row r="63" spans="1:43" ht="16.5" customHeight="1">
      <c r="A63" s="36" t="s">
        <v>255</v>
      </c>
      <c r="B63" s="69" t="s">
        <v>5</v>
      </c>
      <c r="C63" s="42"/>
      <c r="D63" s="43"/>
      <c r="E63" s="66">
        <f>SUM(E64:E67)</f>
        <v>8</v>
      </c>
      <c r="F63" s="66">
        <f aca="true" t="shared" si="8" ref="F63:AQ63">SUM(F64:F67)</f>
        <v>8</v>
      </c>
      <c r="G63" s="66">
        <f t="shared" si="8"/>
        <v>40</v>
      </c>
      <c r="H63" s="66">
        <f t="shared" si="8"/>
        <v>0</v>
      </c>
      <c r="I63" s="66">
        <f t="shared" si="8"/>
        <v>0</v>
      </c>
      <c r="J63" s="66">
        <f t="shared" si="8"/>
        <v>0</v>
      </c>
      <c r="K63" s="66">
        <f t="shared" si="8"/>
        <v>0</v>
      </c>
      <c r="L63" s="66">
        <f t="shared" si="8"/>
        <v>0</v>
      </c>
      <c r="M63" s="66">
        <f t="shared" si="8"/>
        <v>0</v>
      </c>
      <c r="N63" s="66">
        <f t="shared" si="8"/>
        <v>0</v>
      </c>
      <c r="O63" s="66">
        <f t="shared" si="8"/>
        <v>0</v>
      </c>
      <c r="P63" s="66">
        <f t="shared" si="8"/>
        <v>0</v>
      </c>
      <c r="Q63" s="66">
        <f t="shared" si="8"/>
        <v>4</v>
      </c>
      <c r="R63" s="66">
        <f t="shared" si="8"/>
        <v>8</v>
      </c>
      <c r="S63" s="66">
        <f t="shared" si="8"/>
        <v>0</v>
      </c>
      <c r="T63" s="66">
        <f t="shared" si="8"/>
        <v>4</v>
      </c>
      <c r="U63" s="66">
        <f t="shared" si="8"/>
        <v>8</v>
      </c>
      <c r="V63" s="66">
        <f t="shared" si="8"/>
        <v>0</v>
      </c>
      <c r="W63" s="66">
        <f t="shared" si="8"/>
        <v>0</v>
      </c>
      <c r="X63" s="66">
        <f t="shared" si="8"/>
        <v>4</v>
      </c>
      <c r="Y63" s="66">
        <f t="shared" si="8"/>
        <v>1</v>
      </c>
      <c r="Z63" s="66">
        <f t="shared" si="8"/>
        <v>0</v>
      </c>
      <c r="AA63" s="66">
        <f t="shared" si="8"/>
        <v>0</v>
      </c>
      <c r="AB63" s="66">
        <f t="shared" si="8"/>
        <v>0</v>
      </c>
      <c r="AC63" s="66">
        <f t="shared" si="8"/>
        <v>0</v>
      </c>
      <c r="AD63" s="66">
        <f t="shared" si="8"/>
        <v>0</v>
      </c>
      <c r="AE63" s="66">
        <f t="shared" si="8"/>
        <v>0</v>
      </c>
      <c r="AF63" s="66">
        <f t="shared" si="8"/>
        <v>0</v>
      </c>
      <c r="AG63" s="66">
        <f t="shared" si="8"/>
        <v>0</v>
      </c>
      <c r="AH63" s="66">
        <f t="shared" si="8"/>
        <v>0</v>
      </c>
      <c r="AI63" s="66">
        <f t="shared" si="8"/>
        <v>0</v>
      </c>
      <c r="AJ63" s="66">
        <f t="shared" si="8"/>
        <v>0</v>
      </c>
      <c r="AK63" s="66">
        <f t="shared" si="8"/>
        <v>0</v>
      </c>
      <c r="AL63" s="66">
        <f t="shared" si="8"/>
        <v>8</v>
      </c>
      <c r="AM63" s="66">
        <f t="shared" si="8"/>
        <v>40</v>
      </c>
      <c r="AN63" s="66">
        <f t="shared" si="8"/>
        <v>0</v>
      </c>
      <c r="AO63" s="66">
        <f t="shared" si="8"/>
        <v>0</v>
      </c>
      <c r="AP63" s="66">
        <f t="shared" si="8"/>
        <v>0</v>
      </c>
      <c r="AQ63" s="66">
        <f t="shared" si="8"/>
        <v>0</v>
      </c>
    </row>
    <row r="64" spans="1:43" ht="25.5" customHeight="1">
      <c r="A64" s="36" t="s">
        <v>255</v>
      </c>
      <c r="B64" s="75" t="s">
        <v>236</v>
      </c>
      <c r="C64" s="76" t="s">
        <v>243</v>
      </c>
      <c r="D64" s="14" t="s">
        <v>217</v>
      </c>
      <c r="E64" s="62">
        <v>2</v>
      </c>
      <c r="F64" s="39">
        <v>2</v>
      </c>
      <c r="G64" s="39">
        <v>10</v>
      </c>
      <c r="H64" s="39"/>
      <c r="I64" s="39"/>
      <c r="J64" s="39"/>
      <c r="K64" s="39"/>
      <c r="L64" s="39"/>
      <c r="M64" s="61"/>
      <c r="N64" s="58"/>
      <c r="O64" s="58"/>
      <c r="P64" s="38"/>
      <c r="Q64" s="39">
        <v>1</v>
      </c>
      <c r="R64" s="39">
        <v>2</v>
      </c>
      <c r="S64" s="39"/>
      <c r="T64" s="39">
        <v>1</v>
      </c>
      <c r="U64" s="39">
        <v>2</v>
      </c>
      <c r="V64" s="39"/>
      <c r="W64" s="39"/>
      <c r="X64" s="39">
        <v>1</v>
      </c>
      <c r="Y64" s="39">
        <v>1</v>
      </c>
      <c r="Z64" s="39"/>
      <c r="AA64" s="39"/>
      <c r="AB64" s="39"/>
      <c r="AC64" s="64"/>
      <c r="AD64" s="64"/>
      <c r="AE64" s="64"/>
      <c r="AF64" s="64"/>
      <c r="AG64" s="64"/>
      <c r="AH64" s="64"/>
      <c r="AI64" s="64"/>
      <c r="AJ64" s="64"/>
      <c r="AK64" s="39"/>
      <c r="AL64" s="38">
        <v>2</v>
      </c>
      <c r="AM64" s="39">
        <v>10</v>
      </c>
      <c r="AN64" s="39"/>
      <c r="AO64" s="39"/>
      <c r="AP64" s="39"/>
      <c r="AQ64" s="40"/>
    </row>
    <row r="65" spans="1:43" ht="27.75" customHeight="1">
      <c r="A65" s="36" t="s">
        <v>255</v>
      </c>
      <c r="B65" s="81" t="s">
        <v>232</v>
      </c>
      <c r="C65" s="76" t="s">
        <v>243</v>
      </c>
      <c r="D65" s="14" t="s">
        <v>217</v>
      </c>
      <c r="E65" s="62">
        <v>2</v>
      </c>
      <c r="F65" s="39">
        <v>2</v>
      </c>
      <c r="G65" s="39">
        <v>10</v>
      </c>
      <c r="H65" s="39"/>
      <c r="I65" s="39"/>
      <c r="J65" s="39"/>
      <c r="K65" s="39"/>
      <c r="L65" s="39"/>
      <c r="M65" s="61"/>
      <c r="N65" s="58"/>
      <c r="O65" s="58"/>
      <c r="P65" s="38"/>
      <c r="Q65" s="39">
        <v>1</v>
      </c>
      <c r="R65" s="39">
        <v>2</v>
      </c>
      <c r="S65" s="39"/>
      <c r="T65" s="39">
        <v>1</v>
      </c>
      <c r="U65" s="39">
        <v>2</v>
      </c>
      <c r="V65" s="39"/>
      <c r="W65" s="39"/>
      <c r="X65" s="39">
        <v>1</v>
      </c>
      <c r="Y65" s="39"/>
      <c r="Z65" s="39"/>
      <c r="AA65" s="39"/>
      <c r="AB65" s="39"/>
      <c r="AC65" s="64"/>
      <c r="AD65" s="64"/>
      <c r="AE65" s="64"/>
      <c r="AF65" s="64"/>
      <c r="AG65" s="64"/>
      <c r="AH65" s="64"/>
      <c r="AI65" s="64"/>
      <c r="AJ65" s="64"/>
      <c r="AK65" s="39"/>
      <c r="AL65" s="38">
        <v>2</v>
      </c>
      <c r="AM65" s="39">
        <v>10</v>
      </c>
      <c r="AN65" s="39"/>
      <c r="AO65" s="39"/>
      <c r="AP65" s="39"/>
      <c r="AQ65" s="40"/>
    </row>
    <row r="66" spans="1:43" ht="21" customHeight="1">
      <c r="A66" s="36" t="s">
        <v>255</v>
      </c>
      <c r="B66" s="81" t="s">
        <v>233</v>
      </c>
      <c r="C66" s="76" t="s">
        <v>243</v>
      </c>
      <c r="D66" s="14" t="s">
        <v>217</v>
      </c>
      <c r="E66" s="62">
        <v>2</v>
      </c>
      <c r="F66" s="39">
        <v>2</v>
      </c>
      <c r="G66" s="39">
        <v>10</v>
      </c>
      <c r="H66" s="39"/>
      <c r="I66" s="39"/>
      <c r="J66" s="39"/>
      <c r="K66" s="39"/>
      <c r="L66" s="39"/>
      <c r="M66" s="61"/>
      <c r="N66" s="58"/>
      <c r="O66" s="58"/>
      <c r="P66" s="38"/>
      <c r="Q66" s="39">
        <v>1</v>
      </c>
      <c r="R66" s="39">
        <v>2</v>
      </c>
      <c r="S66" s="39"/>
      <c r="T66" s="39">
        <v>1</v>
      </c>
      <c r="U66" s="39">
        <v>2</v>
      </c>
      <c r="V66" s="39"/>
      <c r="W66" s="39"/>
      <c r="X66" s="39">
        <v>1</v>
      </c>
      <c r="Y66" s="39"/>
      <c r="Z66" s="39"/>
      <c r="AA66" s="39"/>
      <c r="AB66" s="39"/>
      <c r="AC66" s="64"/>
      <c r="AD66" s="64"/>
      <c r="AE66" s="64"/>
      <c r="AF66" s="64"/>
      <c r="AG66" s="64"/>
      <c r="AH66" s="64"/>
      <c r="AI66" s="64"/>
      <c r="AJ66" s="64"/>
      <c r="AK66" s="39"/>
      <c r="AL66" s="38">
        <v>2</v>
      </c>
      <c r="AM66" s="39">
        <v>10</v>
      </c>
      <c r="AN66" s="39"/>
      <c r="AO66" s="39"/>
      <c r="AP66" s="39"/>
      <c r="AQ66" s="40"/>
    </row>
    <row r="67" spans="1:43" ht="27" customHeight="1">
      <c r="A67" s="36" t="s">
        <v>255</v>
      </c>
      <c r="B67" s="81" t="s">
        <v>237</v>
      </c>
      <c r="C67" s="76" t="s">
        <v>216</v>
      </c>
      <c r="D67" s="80" t="s">
        <v>217</v>
      </c>
      <c r="E67" s="62">
        <v>2</v>
      </c>
      <c r="F67" s="39">
        <v>2</v>
      </c>
      <c r="G67" s="39">
        <v>10</v>
      </c>
      <c r="H67" s="39"/>
      <c r="I67" s="39"/>
      <c r="J67" s="39"/>
      <c r="K67" s="39"/>
      <c r="L67" s="39"/>
      <c r="M67" s="61"/>
      <c r="N67" s="58"/>
      <c r="O67" s="58"/>
      <c r="P67" s="38"/>
      <c r="Q67" s="39">
        <v>1</v>
      </c>
      <c r="R67" s="39">
        <v>2</v>
      </c>
      <c r="S67" s="39"/>
      <c r="T67" s="39">
        <v>1</v>
      </c>
      <c r="U67" s="39">
        <v>2</v>
      </c>
      <c r="V67" s="39"/>
      <c r="W67" s="39"/>
      <c r="X67" s="39">
        <v>1</v>
      </c>
      <c r="Y67" s="39"/>
      <c r="Z67" s="39"/>
      <c r="AA67" s="39"/>
      <c r="AB67" s="39"/>
      <c r="AC67" s="64"/>
      <c r="AD67" s="64"/>
      <c r="AE67" s="64"/>
      <c r="AF67" s="64"/>
      <c r="AG67" s="64"/>
      <c r="AH67" s="64"/>
      <c r="AI67" s="64"/>
      <c r="AJ67" s="64"/>
      <c r="AK67" s="39"/>
      <c r="AL67" s="38">
        <v>2</v>
      </c>
      <c r="AM67" s="39">
        <v>10</v>
      </c>
      <c r="AN67" s="39"/>
      <c r="AO67" s="39"/>
      <c r="AP67" s="39"/>
      <c r="AQ67" s="40"/>
    </row>
    <row r="68" spans="1:43" ht="12" customHeight="1">
      <c r="A68" s="36" t="s">
        <v>255</v>
      </c>
      <c r="B68" s="4" t="s">
        <v>110</v>
      </c>
      <c r="C68" s="42"/>
      <c r="D68" s="43"/>
      <c r="E68" s="58">
        <f>E69+E76+E79+E89+E119+E150</f>
        <v>50</v>
      </c>
      <c r="F68" s="58">
        <f aca="true" t="shared" si="9" ref="F68:AQ68">F69+F76+F79+F89+F119+F150</f>
        <v>5</v>
      </c>
      <c r="G68" s="58">
        <f t="shared" si="9"/>
        <v>30</v>
      </c>
      <c r="H68" s="58">
        <f t="shared" si="9"/>
        <v>135</v>
      </c>
      <c r="I68" s="58">
        <f t="shared" si="9"/>
        <v>12</v>
      </c>
      <c r="J68" s="58">
        <f t="shared" si="9"/>
        <v>6</v>
      </c>
      <c r="K68" s="58">
        <f t="shared" si="9"/>
        <v>0</v>
      </c>
      <c r="L68" s="58">
        <f t="shared" si="9"/>
        <v>65</v>
      </c>
      <c r="M68" s="58">
        <f t="shared" si="9"/>
        <v>8</v>
      </c>
      <c r="N68" s="58">
        <f t="shared" si="9"/>
        <v>0</v>
      </c>
      <c r="O68" s="58">
        <f t="shared" si="9"/>
        <v>3</v>
      </c>
      <c r="P68" s="58">
        <f t="shared" si="9"/>
        <v>0</v>
      </c>
      <c r="Q68" s="58">
        <f t="shared" si="9"/>
        <v>6</v>
      </c>
      <c r="R68" s="58">
        <f t="shared" si="9"/>
        <v>0</v>
      </c>
      <c r="S68" s="58">
        <f t="shared" si="9"/>
        <v>0</v>
      </c>
      <c r="T68" s="58">
        <f t="shared" si="9"/>
        <v>2</v>
      </c>
      <c r="U68" s="58">
        <f t="shared" si="9"/>
        <v>0</v>
      </c>
      <c r="V68" s="58">
        <f t="shared" si="9"/>
        <v>6</v>
      </c>
      <c r="W68" s="58">
        <f t="shared" si="9"/>
        <v>0</v>
      </c>
      <c r="X68" s="58">
        <f t="shared" si="9"/>
        <v>0</v>
      </c>
      <c r="Y68" s="58">
        <f t="shared" si="9"/>
        <v>0</v>
      </c>
      <c r="Z68" s="58">
        <f t="shared" si="9"/>
        <v>0</v>
      </c>
      <c r="AA68" s="58">
        <f t="shared" si="9"/>
        <v>0</v>
      </c>
      <c r="AB68" s="58">
        <f t="shared" si="9"/>
        <v>0</v>
      </c>
      <c r="AC68" s="58">
        <f t="shared" si="9"/>
        <v>0</v>
      </c>
      <c r="AD68" s="58">
        <f t="shared" si="9"/>
        <v>0</v>
      </c>
      <c r="AE68" s="58">
        <f t="shared" si="9"/>
        <v>0</v>
      </c>
      <c r="AF68" s="58">
        <f t="shared" si="9"/>
        <v>0</v>
      </c>
      <c r="AG68" s="58"/>
      <c r="AH68" s="58">
        <f t="shared" si="9"/>
        <v>82</v>
      </c>
      <c r="AI68" s="58">
        <f t="shared" si="9"/>
        <v>0</v>
      </c>
      <c r="AJ68" s="58">
        <f t="shared" si="9"/>
        <v>0</v>
      </c>
      <c r="AK68" s="58">
        <f t="shared" si="9"/>
        <v>0</v>
      </c>
      <c r="AL68" s="58">
        <f t="shared" si="9"/>
        <v>3</v>
      </c>
      <c r="AM68" s="58">
        <f t="shared" si="9"/>
        <v>80</v>
      </c>
      <c r="AN68" s="58">
        <f t="shared" si="9"/>
        <v>28</v>
      </c>
      <c r="AO68" s="58">
        <f t="shared" si="9"/>
        <v>6</v>
      </c>
      <c r="AP68" s="58">
        <f t="shared" si="9"/>
        <v>13</v>
      </c>
      <c r="AQ68" s="58">
        <f t="shared" si="9"/>
        <v>22</v>
      </c>
    </row>
    <row r="69" spans="1:43" ht="12.75" customHeight="1">
      <c r="A69" s="36" t="s">
        <v>255</v>
      </c>
      <c r="B69" s="69" t="s">
        <v>10</v>
      </c>
      <c r="C69" s="42"/>
      <c r="D69" s="43"/>
      <c r="E69" s="66">
        <f>SUM(E70:E75)</f>
        <v>40</v>
      </c>
      <c r="F69" s="66">
        <f aca="true" t="shared" si="10" ref="F69:AQ69">SUM(F70:F75)</f>
        <v>0</v>
      </c>
      <c r="G69" s="66">
        <f t="shared" si="10"/>
        <v>0</v>
      </c>
      <c r="H69" s="66">
        <f t="shared" si="10"/>
        <v>0</v>
      </c>
      <c r="I69" s="66">
        <f t="shared" si="10"/>
        <v>0</v>
      </c>
      <c r="J69" s="66">
        <f t="shared" si="10"/>
        <v>0</v>
      </c>
      <c r="K69" s="66">
        <f t="shared" si="10"/>
        <v>0</v>
      </c>
      <c r="L69" s="66">
        <f t="shared" si="10"/>
        <v>0</v>
      </c>
      <c r="M69" s="66">
        <f t="shared" si="10"/>
        <v>0</v>
      </c>
      <c r="N69" s="66">
        <f t="shared" si="10"/>
        <v>0</v>
      </c>
      <c r="O69" s="66">
        <f t="shared" si="10"/>
        <v>0</v>
      </c>
      <c r="P69" s="66">
        <f t="shared" si="10"/>
        <v>0</v>
      </c>
      <c r="Q69" s="66">
        <f t="shared" si="10"/>
        <v>0</v>
      </c>
      <c r="R69" s="66">
        <f t="shared" si="10"/>
        <v>0</v>
      </c>
      <c r="S69" s="66">
        <f t="shared" si="10"/>
        <v>0</v>
      </c>
      <c r="T69" s="66">
        <f t="shared" si="10"/>
        <v>0</v>
      </c>
      <c r="U69" s="66">
        <f t="shared" si="10"/>
        <v>0</v>
      </c>
      <c r="V69" s="66">
        <f t="shared" si="10"/>
        <v>0</v>
      </c>
      <c r="W69" s="66">
        <f t="shared" si="10"/>
        <v>0</v>
      </c>
      <c r="X69" s="66">
        <f t="shared" si="10"/>
        <v>0</v>
      </c>
      <c r="Y69" s="66">
        <f t="shared" si="10"/>
        <v>0</v>
      </c>
      <c r="Z69" s="66">
        <f t="shared" si="10"/>
        <v>0</v>
      </c>
      <c r="AA69" s="66">
        <f t="shared" si="10"/>
        <v>0</v>
      </c>
      <c r="AB69" s="66">
        <f t="shared" si="10"/>
        <v>0</v>
      </c>
      <c r="AC69" s="66">
        <f t="shared" si="10"/>
        <v>0</v>
      </c>
      <c r="AD69" s="66">
        <f t="shared" si="10"/>
        <v>0</v>
      </c>
      <c r="AE69" s="66">
        <f t="shared" si="10"/>
        <v>0</v>
      </c>
      <c r="AF69" s="66">
        <f t="shared" si="10"/>
        <v>0</v>
      </c>
      <c r="AG69" s="66">
        <f t="shared" si="10"/>
        <v>0</v>
      </c>
      <c r="AH69" s="66">
        <f t="shared" si="10"/>
        <v>0</v>
      </c>
      <c r="AI69" s="66">
        <f t="shared" si="10"/>
        <v>0</v>
      </c>
      <c r="AJ69" s="66">
        <f t="shared" si="10"/>
        <v>0</v>
      </c>
      <c r="AK69" s="66">
        <f t="shared" si="10"/>
        <v>0</v>
      </c>
      <c r="AL69" s="66">
        <f t="shared" si="10"/>
        <v>0</v>
      </c>
      <c r="AM69" s="66">
        <f t="shared" si="10"/>
        <v>0</v>
      </c>
      <c r="AN69" s="66">
        <f t="shared" si="10"/>
        <v>0</v>
      </c>
      <c r="AO69" s="66">
        <f t="shared" si="10"/>
        <v>0</v>
      </c>
      <c r="AP69" s="66">
        <f t="shared" si="10"/>
        <v>0</v>
      </c>
      <c r="AQ69" s="66">
        <f t="shared" si="10"/>
        <v>22</v>
      </c>
    </row>
    <row r="70" spans="1:43" ht="15" customHeight="1">
      <c r="A70" s="36" t="s">
        <v>255</v>
      </c>
      <c r="B70" s="75" t="s">
        <v>162</v>
      </c>
      <c r="C70" s="76" t="s">
        <v>156</v>
      </c>
      <c r="D70" s="80" t="s">
        <v>164</v>
      </c>
      <c r="E70" s="79">
        <v>1</v>
      </c>
      <c r="F70" s="39"/>
      <c r="G70" s="39"/>
      <c r="H70" s="39"/>
      <c r="I70" s="39"/>
      <c r="J70" s="39"/>
      <c r="K70" s="39"/>
      <c r="L70" s="39"/>
      <c r="M70" s="61"/>
      <c r="N70" s="58"/>
      <c r="O70" s="58"/>
      <c r="P70" s="38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64"/>
      <c r="AD70" s="64"/>
      <c r="AE70" s="64"/>
      <c r="AF70" s="64"/>
      <c r="AG70" s="64"/>
      <c r="AH70" s="64"/>
      <c r="AI70" s="64"/>
      <c r="AJ70" s="64"/>
      <c r="AK70" s="39"/>
      <c r="AL70" s="38"/>
      <c r="AM70" s="39"/>
      <c r="AN70" s="39"/>
      <c r="AO70" s="39"/>
      <c r="AP70" s="39"/>
      <c r="AQ70" s="40">
        <v>1</v>
      </c>
    </row>
    <row r="71" spans="1:43" ht="18.75" customHeight="1">
      <c r="A71" s="36" t="s">
        <v>255</v>
      </c>
      <c r="B71" s="75" t="s">
        <v>163</v>
      </c>
      <c r="C71" s="76" t="s">
        <v>156</v>
      </c>
      <c r="D71" s="80" t="s">
        <v>164</v>
      </c>
      <c r="E71" s="79">
        <v>2</v>
      </c>
      <c r="F71" s="39"/>
      <c r="G71" s="39"/>
      <c r="H71" s="39"/>
      <c r="I71" s="39"/>
      <c r="J71" s="39"/>
      <c r="K71" s="39"/>
      <c r="L71" s="39"/>
      <c r="M71" s="61"/>
      <c r="N71" s="58"/>
      <c r="O71" s="58"/>
      <c r="P71" s="38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64"/>
      <c r="AD71" s="64"/>
      <c r="AE71" s="64"/>
      <c r="AF71" s="64"/>
      <c r="AG71" s="64"/>
      <c r="AH71" s="64"/>
      <c r="AI71" s="64"/>
      <c r="AJ71" s="64"/>
      <c r="AK71" s="39"/>
      <c r="AL71" s="38"/>
      <c r="AM71" s="39"/>
      <c r="AN71" s="39"/>
      <c r="AO71" s="39"/>
      <c r="AP71" s="39"/>
      <c r="AQ71" s="40">
        <v>1</v>
      </c>
    </row>
    <row r="72" spans="1:43" ht="15.75" customHeight="1">
      <c r="A72" s="36" t="s">
        <v>255</v>
      </c>
      <c r="B72" s="75" t="s">
        <v>191</v>
      </c>
      <c r="C72" s="76" t="s">
        <v>156</v>
      </c>
      <c r="D72" s="80" t="s">
        <v>164</v>
      </c>
      <c r="E72" s="79">
        <v>10</v>
      </c>
      <c r="F72" s="39"/>
      <c r="G72" s="39"/>
      <c r="H72" s="39"/>
      <c r="I72" s="39"/>
      <c r="J72" s="39"/>
      <c r="K72" s="39"/>
      <c r="L72" s="39"/>
      <c r="M72" s="61"/>
      <c r="N72" s="58"/>
      <c r="O72" s="58"/>
      <c r="P72" s="38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64"/>
      <c r="AD72" s="64"/>
      <c r="AE72" s="64"/>
      <c r="AF72" s="64"/>
      <c r="AG72" s="64"/>
      <c r="AH72" s="64"/>
      <c r="AI72" s="64"/>
      <c r="AJ72" s="64"/>
      <c r="AK72" s="39"/>
      <c r="AL72" s="38"/>
      <c r="AM72" s="39"/>
      <c r="AN72" s="39"/>
      <c r="AO72" s="39"/>
      <c r="AP72" s="39"/>
      <c r="AQ72" s="40">
        <v>5</v>
      </c>
    </row>
    <row r="73" spans="1:43" ht="15.75" customHeight="1">
      <c r="A73" s="36" t="s">
        <v>255</v>
      </c>
      <c r="B73" s="75" t="s">
        <v>192</v>
      </c>
      <c r="C73" s="76" t="s">
        <v>156</v>
      </c>
      <c r="D73" s="80" t="s">
        <v>164</v>
      </c>
      <c r="E73" s="79">
        <v>7</v>
      </c>
      <c r="F73" s="39"/>
      <c r="G73" s="39"/>
      <c r="H73" s="39"/>
      <c r="I73" s="39"/>
      <c r="J73" s="39"/>
      <c r="K73" s="39"/>
      <c r="L73" s="39"/>
      <c r="M73" s="61"/>
      <c r="N73" s="58"/>
      <c r="O73" s="58"/>
      <c r="P73" s="38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64"/>
      <c r="AD73" s="64"/>
      <c r="AE73" s="64"/>
      <c r="AF73" s="64"/>
      <c r="AG73" s="64"/>
      <c r="AH73" s="64"/>
      <c r="AI73" s="64"/>
      <c r="AJ73" s="64"/>
      <c r="AK73" s="39"/>
      <c r="AL73" s="38"/>
      <c r="AM73" s="39"/>
      <c r="AN73" s="39"/>
      <c r="AO73" s="39"/>
      <c r="AP73" s="39"/>
      <c r="AQ73" s="40">
        <v>5</v>
      </c>
    </row>
    <row r="74" spans="1:43" ht="18" customHeight="1">
      <c r="A74" s="36" t="s">
        <v>255</v>
      </c>
      <c r="B74" s="75" t="s">
        <v>193</v>
      </c>
      <c r="C74" s="76" t="s">
        <v>156</v>
      </c>
      <c r="D74" s="80" t="s">
        <v>164</v>
      </c>
      <c r="E74" s="79">
        <v>10</v>
      </c>
      <c r="F74" s="39"/>
      <c r="G74" s="39"/>
      <c r="H74" s="39"/>
      <c r="I74" s="39"/>
      <c r="J74" s="39"/>
      <c r="K74" s="39"/>
      <c r="L74" s="39"/>
      <c r="M74" s="61"/>
      <c r="N74" s="58"/>
      <c r="O74" s="58"/>
      <c r="P74" s="38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64"/>
      <c r="AD74" s="64"/>
      <c r="AE74" s="64"/>
      <c r="AF74" s="64"/>
      <c r="AG74" s="64"/>
      <c r="AH74" s="64"/>
      <c r="AI74" s="64"/>
      <c r="AJ74" s="64"/>
      <c r="AK74" s="39"/>
      <c r="AL74" s="38"/>
      <c r="AM74" s="39"/>
      <c r="AN74" s="39"/>
      <c r="AO74" s="39"/>
      <c r="AP74" s="39"/>
      <c r="AQ74" s="40">
        <v>5</v>
      </c>
    </row>
    <row r="75" spans="1:43" ht="15.75" customHeight="1">
      <c r="A75" s="36" t="s">
        <v>255</v>
      </c>
      <c r="B75" s="75" t="s">
        <v>194</v>
      </c>
      <c r="C75" s="76" t="s">
        <v>156</v>
      </c>
      <c r="D75" s="80" t="s">
        <v>164</v>
      </c>
      <c r="E75" s="79">
        <v>10</v>
      </c>
      <c r="F75" s="39"/>
      <c r="G75" s="39"/>
      <c r="H75" s="39"/>
      <c r="I75" s="39"/>
      <c r="J75" s="39"/>
      <c r="K75" s="39"/>
      <c r="L75" s="39"/>
      <c r="M75" s="61"/>
      <c r="N75" s="58"/>
      <c r="O75" s="58"/>
      <c r="P75" s="38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64"/>
      <c r="AD75" s="64"/>
      <c r="AE75" s="64"/>
      <c r="AF75" s="64"/>
      <c r="AG75" s="64"/>
      <c r="AH75" s="64"/>
      <c r="AI75" s="64"/>
      <c r="AJ75" s="64"/>
      <c r="AK75" s="39"/>
      <c r="AL75" s="38"/>
      <c r="AM75" s="39"/>
      <c r="AN75" s="39"/>
      <c r="AO75" s="39"/>
      <c r="AP75" s="39"/>
      <c r="AQ75" s="40">
        <v>5</v>
      </c>
    </row>
    <row r="76" spans="1:43" ht="12" customHeight="1">
      <c r="A76" s="36" t="s">
        <v>255</v>
      </c>
      <c r="B76" s="69" t="s">
        <v>11</v>
      </c>
      <c r="C76" s="42"/>
      <c r="D76" s="43"/>
      <c r="E76" s="66">
        <f aca="true" t="shared" si="11" ref="E76:T76">SUM(E77:E78)</f>
        <v>10</v>
      </c>
      <c r="F76" s="66">
        <f t="shared" si="11"/>
        <v>0</v>
      </c>
      <c r="G76" s="66">
        <f t="shared" si="11"/>
        <v>0</v>
      </c>
      <c r="H76" s="66">
        <f t="shared" si="11"/>
        <v>0</v>
      </c>
      <c r="I76" s="66">
        <f t="shared" si="11"/>
        <v>0</v>
      </c>
      <c r="J76" s="66">
        <f t="shared" si="11"/>
        <v>0</v>
      </c>
      <c r="K76" s="66">
        <f t="shared" si="11"/>
        <v>0</v>
      </c>
      <c r="L76" s="66">
        <f t="shared" si="11"/>
        <v>0</v>
      </c>
      <c r="M76" s="66">
        <f t="shared" si="11"/>
        <v>0</v>
      </c>
      <c r="N76" s="66">
        <f t="shared" si="11"/>
        <v>0</v>
      </c>
      <c r="O76" s="66">
        <f t="shared" si="11"/>
        <v>0</v>
      </c>
      <c r="P76" s="66">
        <f t="shared" si="11"/>
        <v>0</v>
      </c>
      <c r="Q76" s="66">
        <f t="shared" si="11"/>
        <v>0</v>
      </c>
      <c r="R76" s="66">
        <f t="shared" si="11"/>
        <v>0</v>
      </c>
      <c r="S76" s="66">
        <f t="shared" si="11"/>
        <v>0</v>
      </c>
      <c r="T76" s="66">
        <f t="shared" si="11"/>
        <v>0</v>
      </c>
      <c r="U76" s="66">
        <f aca="true" t="shared" si="12" ref="U76:AJ76">SUM(U77:U78)</f>
        <v>0</v>
      </c>
      <c r="V76" s="66">
        <f t="shared" si="12"/>
        <v>0</v>
      </c>
      <c r="W76" s="66">
        <f t="shared" si="12"/>
        <v>0</v>
      </c>
      <c r="X76" s="66">
        <f t="shared" si="12"/>
        <v>0</v>
      </c>
      <c r="Y76" s="66">
        <f t="shared" si="12"/>
        <v>0</v>
      </c>
      <c r="Z76" s="66">
        <f t="shared" si="12"/>
        <v>0</v>
      </c>
      <c r="AA76" s="66">
        <f t="shared" si="12"/>
        <v>0</v>
      </c>
      <c r="AB76" s="66">
        <f t="shared" si="12"/>
        <v>0</v>
      </c>
      <c r="AC76" s="66">
        <f t="shared" si="12"/>
        <v>0</v>
      </c>
      <c r="AD76" s="66">
        <f t="shared" si="12"/>
        <v>0</v>
      </c>
      <c r="AE76" s="66">
        <f t="shared" si="12"/>
        <v>0</v>
      </c>
      <c r="AF76" s="66">
        <f t="shared" si="12"/>
        <v>0</v>
      </c>
      <c r="AG76" s="66">
        <f t="shared" si="12"/>
        <v>0</v>
      </c>
      <c r="AH76" s="66">
        <f t="shared" si="12"/>
        <v>0</v>
      </c>
      <c r="AI76" s="66">
        <f t="shared" si="12"/>
        <v>0</v>
      </c>
      <c r="AJ76" s="66">
        <f t="shared" si="12"/>
        <v>0</v>
      </c>
      <c r="AK76" s="66">
        <f aca="true" t="shared" si="13" ref="AK76:AQ76">SUM(AK77:AK78)</f>
        <v>0</v>
      </c>
      <c r="AL76" s="66">
        <f t="shared" si="13"/>
        <v>0</v>
      </c>
      <c r="AM76" s="66">
        <f t="shared" si="13"/>
        <v>0</v>
      </c>
      <c r="AN76" s="66">
        <f t="shared" si="13"/>
        <v>0</v>
      </c>
      <c r="AO76" s="66">
        <f t="shared" si="13"/>
        <v>0</v>
      </c>
      <c r="AP76" s="66">
        <f t="shared" si="13"/>
        <v>0</v>
      </c>
      <c r="AQ76" s="66">
        <f t="shared" si="13"/>
        <v>0</v>
      </c>
    </row>
    <row r="77" spans="1:43" ht="16.5" customHeight="1">
      <c r="A77" s="36" t="s">
        <v>255</v>
      </c>
      <c r="B77" s="75" t="s">
        <v>195</v>
      </c>
      <c r="C77" s="42"/>
      <c r="D77" s="43"/>
      <c r="E77" s="79">
        <v>8</v>
      </c>
      <c r="F77" s="39"/>
      <c r="G77" s="39"/>
      <c r="H77" s="39"/>
      <c r="I77" s="39"/>
      <c r="J77" s="39"/>
      <c r="K77" s="39"/>
      <c r="L77" s="39"/>
      <c r="M77" s="61"/>
      <c r="N77" s="58"/>
      <c r="O77" s="58"/>
      <c r="P77" s="38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64"/>
      <c r="AD77" s="64"/>
      <c r="AE77" s="64"/>
      <c r="AF77" s="64"/>
      <c r="AG77" s="64"/>
      <c r="AH77" s="64"/>
      <c r="AI77" s="64"/>
      <c r="AJ77" s="64"/>
      <c r="AK77" s="39"/>
      <c r="AL77" s="38"/>
      <c r="AM77" s="39"/>
      <c r="AN77" s="39"/>
      <c r="AO77" s="39"/>
      <c r="AP77" s="39"/>
      <c r="AQ77" s="40"/>
    </row>
    <row r="78" spans="1:43" ht="18" customHeight="1">
      <c r="A78" s="36" t="s">
        <v>255</v>
      </c>
      <c r="B78" s="75" t="s">
        <v>196</v>
      </c>
      <c r="C78" s="42"/>
      <c r="D78" s="43"/>
      <c r="E78" s="79">
        <v>2</v>
      </c>
      <c r="F78" s="39"/>
      <c r="G78" s="39"/>
      <c r="H78" s="39"/>
      <c r="I78" s="39"/>
      <c r="J78" s="39"/>
      <c r="K78" s="39"/>
      <c r="L78" s="39"/>
      <c r="M78" s="61"/>
      <c r="N78" s="58"/>
      <c r="O78" s="58"/>
      <c r="P78" s="3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64"/>
      <c r="AD78" s="64"/>
      <c r="AE78" s="64"/>
      <c r="AF78" s="64"/>
      <c r="AG78" s="64"/>
      <c r="AH78" s="64"/>
      <c r="AI78" s="64"/>
      <c r="AJ78" s="64"/>
      <c r="AK78" s="39"/>
      <c r="AL78" s="38"/>
      <c r="AM78" s="39"/>
      <c r="AN78" s="39"/>
      <c r="AO78" s="39"/>
      <c r="AP78" s="39"/>
      <c r="AQ78" s="40"/>
    </row>
    <row r="79" spans="1:43" ht="12" customHeight="1">
      <c r="A79" s="36" t="s">
        <v>255</v>
      </c>
      <c r="B79" s="69" t="s">
        <v>39</v>
      </c>
      <c r="C79" s="42"/>
      <c r="D79" s="43"/>
      <c r="E79" s="66">
        <f aca="true" t="shared" si="14" ref="E79:T79">SUM(E80:E88)</f>
        <v>0</v>
      </c>
      <c r="F79" s="66">
        <f t="shared" si="14"/>
        <v>5</v>
      </c>
      <c r="G79" s="66">
        <f t="shared" si="14"/>
        <v>30</v>
      </c>
      <c r="H79" s="66">
        <f t="shared" si="14"/>
        <v>135</v>
      </c>
      <c r="I79" s="66">
        <f t="shared" si="14"/>
        <v>12</v>
      </c>
      <c r="J79" s="66">
        <f t="shared" si="14"/>
        <v>6</v>
      </c>
      <c r="K79" s="66">
        <f t="shared" si="14"/>
        <v>0</v>
      </c>
      <c r="L79" s="66">
        <f t="shared" si="14"/>
        <v>65</v>
      </c>
      <c r="M79" s="66">
        <f t="shared" si="14"/>
        <v>8</v>
      </c>
      <c r="N79" s="66">
        <f t="shared" si="14"/>
        <v>0</v>
      </c>
      <c r="O79" s="66">
        <f t="shared" si="14"/>
        <v>3</v>
      </c>
      <c r="P79" s="66">
        <f t="shared" si="14"/>
        <v>0</v>
      </c>
      <c r="Q79" s="66">
        <f t="shared" si="14"/>
        <v>6</v>
      </c>
      <c r="R79" s="66">
        <f t="shared" si="14"/>
        <v>0</v>
      </c>
      <c r="S79" s="66">
        <f t="shared" si="14"/>
        <v>0</v>
      </c>
      <c r="T79" s="66">
        <f t="shared" si="14"/>
        <v>2</v>
      </c>
      <c r="U79" s="66">
        <f aca="true" t="shared" si="15" ref="U79:AJ79">SUM(U80:U88)</f>
        <v>0</v>
      </c>
      <c r="V79" s="66">
        <f t="shared" si="15"/>
        <v>0</v>
      </c>
      <c r="W79" s="66">
        <f t="shared" si="15"/>
        <v>0</v>
      </c>
      <c r="X79" s="66">
        <f t="shared" si="15"/>
        <v>0</v>
      </c>
      <c r="Y79" s="66">
        <f t="shared" si="15"/>
        <v>0</v>
      </c>
      <c r="Z79" s="66">
        <f t="shared" si="15"/>
        <v>0</v>
      </c>
      <c r="AA79" s="66">
        <f t="shared" si="15"/>
        <v>0</v>
      </c>
      <c r="AB79" s="66">
        <f t="shared" si="15"/>
        <v>0</v>
      </c>
      <c r="AC79" s="66">
        <f t="shared" si="15"/>
        <v>0</v>
      </c>
      <c r="AD79" s="66">
        <f t="shared" si="15"/>
        <v>0</v>
      </c>
      <c r="AE79" s="66">
        <f t="shared" si="15"/>
        <v>0</v>
      </c>
      <c r="AF79" s="66">
        <f t="shared" si="15"/>
        <v>0</v>
      </c>
      <c r="AG79" s="66">
        <f t="shared" si="15"/>
        <v>0</v>
      </c>
      <c r="AH79" s="66">
        <f t="shared" si="15"/>
        <v>5</v>
      </c>
      <c r="AI79" s="66">
        <f t="shared" si="15"/>
        <v>0</v>
      </c>
      <c r="AJ79" s="66">
        <f t="shared" si="15"/>
        <v>0</v>
      </c>
      <c r="AK79" s="66">
        <f aca="true" t="shared" si="16" ref="AK79:AQ79">SUM(AK80:AK88)</f>
        <v>0</v>
      </c>
      <c r="AL79" s="66">
        <f t="shared" si="16"/>
        <v>0</v>
      </c>
      <c r="AM79" s="66">
        <f t="shared" si="16"/>
        <v>5</v>
      </c>
      <c r="AN79" s="66">
        <f t="shared" si="16"/>
        <v>10</v>
      </c>
      <c r="AO79" s="66">
        <f t="shared" si="16"/>
        <v>0</v>
      </c>
      <c r="AP79" s="66">
        <f t="shared" si="16"/>
        <v>0</v>
      </c>
      <c r="AQ79" s="66">
        <f t="shared" si="16"/>
        <v>0</v>
      </c>
    </row>
    <row r="80" spans="1:43" ht="21.75" customHeight="1">
      <c r="A80" s="36" t="s">
        <v>255</v>
      </c>
      <c r="B80" s="75" t="s">
        <v>152</v>
      </c>
      <c r="C80" s="76" t="s">
        <v>156</v>
      </c>
      <c r="D80" s="80" t="s">
        <v>157</v>
      </c>
      <c r="E80" s="38"/>
      <c r="F80" s="39"/>
      <c r="G80" s="39"/>
      <c r="H80" s="39"/>
      <c r="I80" s="39"/>
      <c r="J80" s="39"/>
      <c r="K80" s="39"/>
      <c r="L80" s="39"/>
      <c r="M80" s="61"/>
      <c r="N80" s="58"/>
      <c r="O80" s="58"/>
      <c r="P80" s="38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64"/>
      <c r="AD80" s="64"/>
      <c r="AE80" s="64"/>
      <c r="AF80" s="64"/>
      <c r="AG80" s="64"/>
      <c r="AH80" s="64">
        <v>1</v>
      </c>
      <c r="AI80" s="64"/>
      <c r="AJ80" s="64"/>
      <c r="AK80" s="39"/>
      <c r="AL80" s="38"/>
      <c r="AM80" s="79">
        <v>1</v>
      </c>
      <c r="AN80" s="78">
        <v>2</v>
      </c>
      <c r="AO80" s="84"/>
      <c r="AP80" s="78"/>
      <c r="AQ80" s="78"/>
    </row>
    <row r="81" spans="1:43" ht="21.75" customHeight="1">
      <c r="A81" s="36" t="s">
        <v>255</v>
      </c>
      <c r="B81" s="75" t="s">
        <v>153</v>
      </c>
      <c r="C81" s="76" t="s">
        <v>158</v>
      </c>
      <c r="D81" s="80" t="s">
        <v>157</v>
      </c>
      <c r="E81" s="38"/>
      <c r="F81" s="39"/>
      <c r="G81" s="39"/>
      <c r="H81" s="39"/>
      <c r="I81" s="39"/>
      <c r="J81" s="39"/>
      <c r="K81" s="39"/>
      <c r="L81" s="39"/>
      <c r="M81" s="61"/>
      <c r="N81" s="58"/>
      <c r="O81" s="58"/>
      <c r="P81" s="38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64"/>
      <c r="AD81" s="64"/>
      <c r="AE81" s="64"/>
      <c r="AF81" s="64"/>
      <c r="AG81" s="64"/>
      <c r="AH81" s="64">
        <v>1</v>
      </c>
      <c r="AI81" s="64"/>
      <c r="AJ81" s="64"/>
      <c r="AK81" s="39"/>
      <c r="AL81" s="38"/>
      <c r="AM81" s="79">
        <v>1</v>
      </c>
      <c r="AN81" s="78">
        <v>2</v>
      </c>
      <c r="AO81" s="84"/>
      <c r="AP81" s="78"/>
      <c r="AQ81" s="78"/>
    </row>
    <row r="82" spans="1:43" ht="20.25" customHeight="1">
      <c r="A82" s="36" t="s">
        <v>255</v>
      </c>
      <c r="B82" s="75" t="s">
        <v>154</v>
      </c>
      <c r="C82" s="76" t="s">
        <v>158</v>
      </c>
      <c r="D82" s="80" t="s">
        <v>157</v>
      </c>
      <c r="E82" s="38"/>
      <c r="F82" s="39"/>
      <c r="G82" s="39"/>
      <c r="H82" s="39"/>
      <c r="I82" s="39"/>
      <c r="J82" s="39"/>
      <c r="K82" s="39"/>
      <c r="L82" s="39"/>
      <c r="M82" s="61"/>
      <c r="N82" s="58"/>
      <c r="O82" s="58"/>
      <c r="P82" s="38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64"/>
      <c r="AD82" s="64"/>
      <c r="AE82" s="64"/>
      <c r="AF82" s="64"/>
      <c r="AG82" s="64"/>
      <c r="AH82" s="64">
        <v>1</v>
      </c>
      <c r="AI82" s="64"/>
      <c r="AJ82" s="64"/>
      <c r="AK82" s="39"/>
      <c r="AL82" s="38"/>
      <c r="AM82" s="79">
        <v>1</v>
      </c>
      <c r="AN82" s="78">
        <v>2</v>
      </c>
      <c r="AO82" s="84"/>
      <c r="AP82" s="78"/>
      <c r="AQ82" s="78"/>
    </row>
    <row r="83" spans="1:43" ht="26.25" customHeight="1">
      <c r="A83" s="36" t="s">
        <v>255</v>
      </c>
      <c r="B83" s="75" t="s">
        <v>155</v>
      </c>
      <c r="C83" s="76" t="s">
        <v>158</v>
      </c>
      <c r="D83" s="80" t="s">
        <v>157</v>
      </c>
      <c r="E83" s="38"/>
      <c r="F83" s="39"/>
      <c r="G83" s="39"/>
      <c r="H83" s="39">
        <v>15</v>
      </c>
      <c r="I83" s="39"/>
      <c r="J83" s="39"/>
      <c r="K83" s="39"/>
      <c r="L83" s="39">
        <v>10</v>
      </c>
      <c r="M83" s="61"/>
      <c r="N83" s="58"/>
      <c r="O83" s="58">
        <v>2</v>
      </c>
      <c r="P83" s="38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64"/>
      <c r="AD83" s="64"/>
      <c r="AE83" s="64"/>
      <c r="AF83" s="64"/>
      <c r="AG83" s="64"/>
      <c r="AH83" s="64">
        <v>1</v>
      </c>
      <c r="AI83" s="64"/>
      <c r="AJ83" s="64"/>
      <c r="AK83" s="39"/>
      <c r="AL83" s="38"/>
      <c r="AM83" s="79">
        <v>1</v>
      </c>
      <c r="AN83" s="78">
        <v>2</v>
      </c>
      <c r="AO83" s="84"/>
      <c r="AP83" s="78"/>
      <c r="AQ83" s="78"/>
    </row>
    <row r="84" spans="1:43" ht="23.25" customHeight="1">
      <c r="A84" s="36" t="s">
        <v>255</v>
      </c>
      <c r="B84" s="75" t="s">
        <v>159</v>
      </c>
      <c r="C84" s="76" t="s">
        <v>158</v>
      </c>
      <c r="D84" s="80" t="s">
        <v>157</v>
      </c>
      <c r="E84" s="79"/>
      <c r="F84" s="78"/>
      <c r="G84" s="78"/>
      <c r="H84" s="78">
        <v>20</v>
      </c>
      <c r="I84" s="78"/>
      <c r="J84" s="78"/>
      <c r="K84" s="78"/>
      <c r="L84" s="78">
        <v>10</v>
      </c>
      <c r="M84" s="78"/>
      <c r="N84" s="79"/>
      <c r="O84" s="78">
        <v>1</v>
      </c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9"/>
      <c r="AC84" s="78"/>
      <c r="AD84" s="84"/>
      <c r="AE84" s="78"/>
      <c r="AF84" s="78"/>
      <c r="AG84" s="78"/>
      <c r="AH84" s="64">
        <v>1</v>
      </c>
      <c r="AI84" s="64"/>
      <c r="AJ84" s="64"/>
      <c r="AK84" s="39"/>
      <c r="AL84" s="38"/>
      <c r="AM84" s="39">
        <v>1</v>
      </c>
      <c r="AN84" s="39">
        <v>2</v>
      </c>
      <c r="AO84" s="39"/>
      <c r="AP84" s="39"/>
      <c r="AQ84" s="40"/>
    </row>
    <row r="85" spans="1:43" ht="17.25" customHeight="1">
      <c r="A85" s="36" t="s">
        <v>255</v>
      </c>
      <c r="B85" s="75" t="s">
        <v>199</v>
      </c>
      <c r="C85" s="76" t="s">
        <v>202</v>
      </c>
      <c r="D85" s="80" t="s">
        <v>203</v>
      </c>
      <c r="E85" s="38"/>
      <c r="F85" s="78">
        <v>3</v>
      </c>
      <c r="G85" s="78">
        <v>10</v>
      </c>
      <c r="H85" s="78">
        <v>20</v>
      </c>
      <c r="I85" s="39">
        <v>4</v>
      </c>
      <c r="J85" s="39"/>
      <c r="K85" s="39"/>
      <c r="L85" s="78">
        <v>10</v>
      </c>
      <c r="M85" s="78">
        <v>2</v>
      </c>
      <c r="N85" s="79"/>
      <c r="O85" s="78"/>
      <c r="P85" s="78"/>
      <c r="Q85" s="78">
        <v>3</v>
      </c>
      <c r="R85" s="39"/>
      <c r="S85" s="39"/>
      <c r="T85" s="39">
        <v>1</v>
      </c>
      <c r="U85" s="39"/>
      <c r="V85" s="39"/>
      <c r="W85" s="39"/>
      <c r="X85" s="39"/>
      <c r="Y85" s="39"/>
      <c r="Z85" s="39"/>
      <c r="AA85" s="39"/>
      <c r="AB85" s="39"/>
      <c r="AC85" s="64"/>
      <c r="AD85" s="64"/>
      <c r="AE85" s="64"/>
      <c r="AF85" s="64"/>
      <c r="AG85" s="64"/>
      <c r="AH85" s="64"/>
      <c r="AI85" s="64"/>
      <c r="AJ85" s="64"/>
      <c r="AK85" s="39"/>
      <c r="AL85" s="38"/>
      <c r="AM85" s="39"/>
      <c r="AN85" s="39"/>
      <c r="AO85" s="39"/>
      <c r="AP85" s="39"/>
      <c r="AQ85" s="40"/>
    </row>
    <row r="86" spans="1:43" ht="18" customHeight="1">
      <c r="A86" s="36" t="s">
        <v>255</v>
      </c>
      <c r="B86" s="75" t="s">
        <v>200</v>
      </c>
      <c r="C86" s="76" t="s">
        <v>156</v>
      </c>
      <c r="D86" s="80" t="s">
        <v>204</v>
      </c>
      <c r="E86" s="38"/>
      <c r="F86" s="78">
        <v>2</v>
      </c>
      <c r="G86" s="78">
        <v>20</v>
      </c>
      <c r="H86" s="78">
        <v>40</v>
      </c>
      <c r="I86" s="39">
        <v>4</v>
      </c>
      <c r="J86" s="39">
        <v>4</v>
      </c>
      <c r="K86" s="39"/>
      <c r="L86" s="78">
        <v>15</v>
      </c>
      <c r="M86" s="78">
        <v>2</v>
      </c>
      <c r="N86" s="79"/>
      <c r="O86" s="78"/>
      <c r="P86" s="78"/>
      <c r="Q86" s="78">
        <v>3</v>
      </c>
      <c r="R86" s="39"/>
      <c r="S86" s="39"/>
      <c r="T86" s="39">
        <v>1</v>
      </c>
      <c r="U86" s="39"/>
      <c r="V86" s="39"/>
      <c r="W86" s="39"/>
      <c r="X86" s="39"/>
      <c r="Y86" s="39"/>
      <c r="Z86" s="39"/>
      <c r="AA86" s="39"/>
      <c r="AB86" s="39"/>
      <c r="AC86" s="64"/>
      <c r="AD86" s="64"/>
      <c r="AE86" s="64"/>
      <c r="AF86" s="64"/>
      <c r="AG86" s="64"/>
      <c r="AH86" s="64"/>
      <c r="AI86" s="64"/>
      <c r="AJ86" s="64"/>
      <c r="AK86" s="39"/>
      <c r="AL86" s="38"/>
      <c r="AM86" s="39"/>
      <c r="AN86" s="39"/>
      <c r="AO86" s="39"/>
      <c r="AP86" s="39"/>
      <c r="AQ86" s="40"/>
    </row>
    <row r="87" spans="1:43" ht="15.75" customHeight="1">
      <c r="A87" s="36" t="s">
        <v>255</v>
      </c>
      <c r="B87" s="75" t="s">
        <v>201</v>
      </c>
      <c r="C87" s="76" t="s">
        <v>205</v>
      </c>
      <c r="D87" s="80" t="s">
        <v>204</v>
      </c>
      <c r="E87" s="38"/>
      <c r="F87" s="78"/>
      <c r="G87" s="78"/>
      <c r="H87" s="78">
        <v>20</v>
      </c>
      <c r="I87" s="39">
        <v>4</v>
      </c>
      <c r="J87" s="39">
        <v>1</v>
      </c>
      <c r="K87" s="39"/>
      <c r="L87" s="78">
        <v>10</v>
      </c>
      <c r="M87" s="78">
        <v>2</v>
      </c>
      <c r="N87" s="79"/>
      <c r="O87" s="78"/>
      <c r="P87" s="78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64"/>
      <c r="AD87" s="64"/>
      <c r="AE87" s="64"/>
      <c r="AF87" s="64"/>
      <c r="AG87" s="64"/>
      <c r="AH87" s="64"/>
      <c r="AI87" s="64"/>
      <c r="AJ87" s="64"/>
      <c r="AK87" s="39"/>
      <c r="AL87" s="38"/>
      <c r="AM87" s="39"/>
      <c r="AN87" s="39"/>
      <c r="AO87" s="39"/>
      <c r="AP87" s="39"/>
      <c r="AQ87" s="40"/>
    </row>
    <row r="88" spans="1:43" ht="17.25" customHeight="1">
      <c r="A88" s="36" t="s">
        <v>255</v>
      </c>
      <c r="B88" s="75" t="s">
        <v>688</v>
      </c>
      <c r="C88" s="76" t="s">
        <v>205</v>
      </c>
      <c r="D88" s="80" t="s">
        <v>206</v>
      </c>
      <c r="E88" s="38"/>
      <c r="F88" s="78"/>
      <c r="G88" s="78"/>
      <c r="H88" s="78">
        <v>20</v>
      </c>
      <c r="I88" s="39"/>
      <c r="J88" s="39">
        <v>1</v>
      </c>
      <c r="K88" s="39"/>
      <c r="L88" s="78">
        <v>10</v>
      </c>
      <c r="M88" s="78">
        <v>2</v>
      </c>
      <c r="N88" s="79"/>
      <c r="O88" s="78"/>
      <c r="P88" s="78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64"/>
      <c r="AD88" s="64"/>
      <c r="AE88" s="64"/>
      <c r="AF88" s="64"/>
      <c r="AG88" s="64"/>
      <c r="AH88" s="64"/>
      <c r="AI88" s="64"/>
      <c r="AJ88" s="64"/>
      <c r="AK88" s="39"/>
      <c r="AL88" s="38"/>
      <c r="AM88" s="39"/>
      <c r="AN88" s="39"/>
      <c r="AO88" s="39"/>
      <c r="AP88" s="39"/>
      <c r="AQ88" s="40"/>
    </row>
    <row r="89" spans="1:43" ht="12" customHeight="1">
      <c r="A89" s="36" t="s">
        <v>255</v>
      </c>
      <c r="B89" s="69" t="s">
        <v>17</v>
      </c>
      <c r="C89" s="42"/>
      <c r="D89" s="43"/>
      <c r="E89" s="66">
        <f>SUM(E90:E118)</f>
        <v>0</v>
      </c>
      <c r="F89" s="66">
        <f aca="true" t="shared" si="17" ref="F89:AQ89">SUM(F90:F118)</f>
        <v>0</v>
      </c>
      <c r="G89" s="66">
        <f t="shared" si="17"/>
        <v>0</v>
      </c>
      <c r="H89" s="66">
        <f t="shared" si="17"/>
        <v>0</v>
      </c>
      <c r="I89" s="66">
        <f t="shared" si="17"/>
        <v>0</v>
      </c>
      <c r="J89" s="66">
        <f t="shared" si="17"/>
        <v>0</v>
      </c>
      <c r="K89" s="66">
        <f t="shared" si="17"/>
        <v>0</v>
      </c>
      <c r="L89" s="66">
        <f t="shared" si="17"/>
        <v>0</v>
      </c>
      <c r="M89" s="66">
        <f t="shared" si="17"/>
        <v>0</v>
      </c>
      <c r="N89" s="66">
        <f t="shared" si="17"/>
        <v>0</v>
      </c>
      <c r="O89" s="66">
        <f t="shared" si="17"/>
        <v>0</v>
      </c>
      <c r="P89" s="66">
        <f t="shared" si="17"/>
        <v>0</v>
      </c>
      <c r="Q89" s="66">
        <f t="shared" si="17"/>
        <v>0</v>
      </c>
      <c r="R89" s="66">
        <f t="shared" si="17"/>
        <v>0</v>
      </c>
      <c r="S89" s="66">
        <f t="shared" si="17"/>
        <v>0</v>
      </c>
      <c r="T89" s="66">
        <f t="shared" si="17"/>
        <v>0</v>
      </c>
      <c r="U89" s="66">
        <f t="shared" si="17"/>
        <v>0</v>
      </c>
      <c r="V89" s="66">
        <f t="shared" si="17"/>
        <v>6</v>
      </c>
      <c r="W89" s="66">
        <f t="shared" si="17"/>
        <v>0</v>
      </c>
      <c r="X89" s="66">
        <f t="shared" si="17"/>
        <v>0</v>
      </c>
      <c r="Y89" s="66">
        <f t="shared" si="17"/>
        <v>0</v>
      </c>
      <c r="Z89" s="66">
        <f t="shared" si="17"/>
        <v>0</v>
      </c>
      <c r="AA89" s="66">
        <f t="shared" si="17"/>
        <v>0</v>
      </c>
      <c r="AB89" s="66">
        <f t="shared" si="17"/>
        <v>0</v>
      </c>
      <c r="AC89" s="66">
        <f t="shared" si="17"/>
        <v>0</v>
      </c>
      <c r="AD89" s="66">
        <f t="shared" si="17"/>
        <v>0</v>
      </c>
      <c r="AE89" s="66">
        <f t="shared" si="17"/>
        <v>0</v>
      </c>
      <c r="AF89" s="66">
        <f t="shared" si="17"/>
        <v>0</v>
      </c>
      <c r="AG89" s="66">
        <f t="shared" si="17"/>
        <v>92</v>
      </c>
      <c r="AH89" s="66">
        <f t="shared" si="17"/>
        <v>55</v>
      </c>
      <c r="AI89" s="66">
        <f t="shared" si="17"/>
        <v>0</v>
      </c>
      <c r="AJ89" s="66">
        <f t="shared" si="17"/>
        <v>0</v>
      </c>
      <c r="AK89" s="66">
        <f t="shared" si="17"/>
        <v>0</v>
      </c>
      <c r="AL89" s="66">
        <f t="shared" si="17"/>
        <v>0</v>
      </c>
      <c r="AM89" s="66">
        <f t="shared" si="17"/>
        <v>75</v>
      </c>
      <c r="AN89" s="66">
        <f t="shared" si="17"/>
        <v>17</v>
      </c>
      <c r="AO89" s="66">
        <f t="shared" si="17"/>
        <v>6</v>
      </c>
      <c r="AP89" s="66">
        <f t="shared" si="17"/>
        <v>13</v>
      </c>
      <c r="AQ89" s="66">
        <f t="shared" si="17"/>
        <v>0</v>
      </c>
    </row>
    <row r="90" spans="1:43" ht="18" customHeight="1">
      <c r="A90" s="36" t="s">
        <v>255</v>
      </c>
      <c r="B90" s="75" t="s">
        <v>160</v>
      </c>
      <c r="C90" s="88" t="s">
        <v>156</v>
      </c>
      <c r="D90" s="89" t="s">
        <v>164</v>
      </c>
      <c r="E90" s="79"/>
      <c r="F90" s="78"/>
      <c r="G90" s="78"/>
      <c r="H90" s="78"/>
      <c r="I90" s="78"/>
      <c r="J90" s="78"/>
      <c r="K90" s="78"/>
      <c r="L90" s="78"/>
      <c r="M90" s="78"/>
      <c r="N90" s="79"/>
      <c r="O90" s="78"/>
      <c r="P90" s="78"/>
      <c r="Q90" s="78"/>
      <c r="R90" s="78"/>
      <c r="S90" s="78"/>
      <c r="T90" s="78"/>
      <c r="U90" s="78"/>
      <c r="V90" s="78">
        <v>6</v>
      </c>
      <c r="W90" s="78"/>
      <c r="X90" s="78"/>
      <c r="Y90" s="78"/>
      <c r="Z90" s="78"/>
      <c r="AA90" s="78"/>
      <c r="AB90" s="79"/>
      <c r="AC90" s="78"/>
      <c r="AD90" s="84"/>
      <c r="AE90" s="78"/>
      <c r="AF90" s="78"/>
      <c r="AG90" s="64"/>
      <c r="AH90" s="64">
        <v>1</v>
      </c>
      <c r="AI90" s="64"/>
      <c r="AJ90" s="64"/>
      <c r="AK90" s="39"/>
      <c r="AL90" s="38"/>
      <c r="AM90" s="39"/>
      <c r="AN90" s="39">
        <v>2</v>
      </c>
      <c r="AO90" s="39"/>
      <c r="AP90" s="39"/>
      <c r="AQ90" s="40"/>
    </row>
    <row r="91" spans="1:43" ht="12" customHeight="1">
      <c r="A91" s="36" t="s">
        <v>255</v>
      </c>
      <c r="B91" s="75" t="s">
        <v>161</v>
      </c>
      <c r="C91" s="88" t="s">
        <v>214</v>
      </c>
      <c r="D91" s="89" t="s">
        <v>213</v>
      </c>
      <c r="E91" s="38"/>
      <c r="F91" s="39"/>
      <c r="G91" s="39"/>
      <c r="H91" s="39"/>
      <c r="I91" s="39"/>
      <c r="J91" s="39"/>
      <c r="K91" s="39"/>
      <c r="L91" s="39"/>
      <c r="M91" s="61"/>
      <c r="N91" s="58"/>
      <c r="O91" s="58"/>
      <c r="P91" s="38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64"/>
      <c r="AD91" s="64"/>
      <c r="AE91" s="64"/>
      <c r="AF91" s="64"/>
      <c r="AG91" s="64"/>
      <c r="AH91" s="64">
        <v>1</v>
      </c>
      <c r="AI91" s="64"/>
      <c r="AJ91" s="64"/>
      <c r="AK91" s="39"/>
      <c r="AL91" s="38"/>
      <c r="AM91" s="39"/>
      <c r="AN91" s="39">
        <v>2</v>
      </c>
      <c r="AO91" s="39"/>
      <c r="AP91" s="39"/>
      <c r="AQ91" s="40"/>
    </row>
    <row r="92" spans="1:43" ht="12" customHeight="1">
      <c r="A92" s="36" t="s">
        <v>255</v>
      </c>
      <c r="B92" s="75" t="s">
        <v>165</v>
      </c>
      <c r="C92" s="88" t="s">
        <v>214</v>
      </c>
      <c r="D92" s="89" t="s">
        <v>213</v>
      </c>
      <c r="E92" s="38"/>
      <c r="F92" s="39"/>
      <c r="G92" s="39"/>
      <c r="H92" s="39"/>
      <c r="I92" s="39"/>
      <c r="J92" s="39"/>
      <c r="K92" s="39"/>
      <c r="L92" s="39"/>
      <c r="M92" s="61"/>
      <c r="N92" s="58"/>
      <c r="O92" s="58"/>
      <c r="P92" s="38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64"/>
      <c r="AD92" s="64"/>
      <c r="AE92" s="64"/>
      <c r="AF92" s="64"/>
      <c r="AG92" s="64"/>
      <c r="AH92" s="64">
        <v>3</v>
      </c>
      <c r="AI92" s="64"/>
      <c r="AJ92" s="64"/>
      <c r="AK92" s="39"/>
      <c r="AL92" s="38"/>
      <c r="AM92" s="39"/>
      <c r="AN92" s="39">
        <v>4</v>
      </c>
      <c r="AO92" s="39"/>
      <c r="AP92" s="39"/>
      <c r="AQ92" s="40"/>
    </row>
    <row r="93" spans="1:43" ht="12" customHeight="1">
      <c r="A93" s="36" t="s">
        <v>255</v>
      </c>
      <c r="B93" s="75" t="s">
        <v>166</v>
      </c>
      <c r="C93" s="88" t="s">
        <v>214</v>
      </c>
      <c r="D93" s="89" t="s">
        <v>213</v>
      </c>
      <c r="E93" s="38"/>
      <c r="F93" s="39"/>
      <c r="G93" s="39"/>
      <c r="H93" s="39"/>
      <c r="I93" s="39"/>
      <c r="J93" s="39"/>
      <c r="K93" s="39"/>
      <c r="L93" s="39"/>
      <c r="M93" s="61"/>
      <c r="N93" s="58"/>
      <c r="O93" s="58"/>
      <c r="P93" s="38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64"/>
      <c r="AD93" s="64"/>
      <c r="AE93" s="64"/>
      <c r="AF93" s="64"/>
      <c r="AG93" s="64"/>
      <c r="AH93" s="64">
        <v>6</v>
      </c>
      <c r="AI93" s="64"/>
      <c r="AJ93" s="64"/>
      <c r="AK93" s="39"/>
      <c r="AL93" s="38"/>
      <c r="AM93" s="39"/>
      <c r="AN93" s="39">
        <v>4</v>
      </c>
      <c r="AO93" s="39"/>
      <c r="AP93" s="39"/>
      <c r="AQ93" s="40"/>
    </row>
    <row r="94" spans="1:43" ht="21.75" customHeight="1">
      <c r="A94" s="36" t="s">
        <v>255</v>
      </c>
      <c r="B94" s="75" t="s">
        <v>197</v>
      </c>
      <c r="C94" s="42"/>
      <c r="D94" s="43"/>
      <c r="E94" s="38"/>
      <c r="F94" s="39"/>
      <c r="G94" s="39"/>
      <c r="H94" s="39"/>
      <c r="I94" s="39"/>
      <c r="J94" s="39"/>
      <c r="K94" s="39"/>
      <c r="L94" s="39"/>
      <c r="M94" s="61"/>
      <c r="N94" s="58"/>
      <c r="O94" s="58"/>
      <c r="P94" s="38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64"/>
      <c r="AD94" s="64"/>
      <c r="AE94" s="64"/>
      <c r="AF94" s="64"/>
      <c r="AG94" s="64">
        <v>7</v>
      </c>
      <c r="AH94" s="64"/>
      <c r="AI94" s="64"/>
      <c r="AJ94" s="64"/>
      <c r="AK94" s="39"/>
      <c r="AL94" s="38"/>
      <c r="AM94" s="39"/>
      <c r="AN94" s="39"/>
      <c r="AO94" s="39"/>
      <c r="AP94" s="39"/>
      <c r="AQ94" s="40"/>
    </row>
    <row r="95" spans="1:43" ht="18.75" customHeight="1">
      <c r="A95" s="36" t="s">
        <v>255</v>
      </c>
      <c r="B95" s="75" t="s">
        <v>198</v>
      </c>
      <c r="C95" s="42"/>
      <c r="D95" s="43"/>
      <c r="E95" s="38"/>
      <c r="F95" s="39"/>
      <c r="G95" s="39"/>
      <c r="H95" s="39"/>
      <c r="I95" s="39"/>
      <c r="J95" s="39"/>
      <c r="K95" s="39"/>
      <c r="L95" s="39"/>
      <c r="M95" s="61"/>
      <c r="N95" s="58"/>
      <c r="O95" s="58"/>
      <c r="P95" s="38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64"/>
      <c r="AD95" s="64"/>
      <c r="AE95" s="64"/>
      <c r="AF95" s="64"/>
      <c r="AG95" s="64">
        <v>5</v>
      </c>
      <c r="AH95" s="64"/>
      <c r="AI95" s="64"/>
      <c r="AJ95" s="64"/>
      <c r="AK95" s="39"/>
      <c r="AL95" s="38"/>
      <c r="AM95" s="39"/>
      <c r="AN95" s="39"/>
      <c r="AO95" s="39"/>
      <c r="AP95" s="39"/>
      <c r="AQ95" s="40"/>
    </row>
    <row r="96" spans="1:43" ht="18.75" customHeight="1">
      <c r="A96" s="36" t="s">
        <v>255</v>
      </c>
      <c r="B96" s="85" t="s">
        <v>208</v>
      </c>
      <c r="C96" s="74" t="s">
        <v>212</v>
      </c>
      <c r="D96" s="14" t="s">
        <v>213</v>
      </c>
      <c r="E96" s="38"/>
      <c r="F96" s="39"/>
      <c r="G96" s="39"/>
      <c r="H96" s="39"/>
      <c r="I96" s="39"/>
      <c r="J96" s="39"/>
      <c r="K96" s="39"/>
      <c r="L96" s="39"/>
      <c r="M96" s="61"/>
      <c r="N96" s="58"/>
      <c r="O96" s="58"/>
      <c r="P96" s="38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64"/>
      <c r="AD96" s="64"/>
      <c r="AE96" s="64"/>
      <c r="AF96" s="64"/>
      <c r="AG96" s="87"/>
      <c r="AH96" s="64">
        <v>4</v>
      </c>
      <c r="AI96" s="64"/>
      <c r="AJ96" s="64"/>
      <c r="AK96" s="39"/>
      <c r="AL96" s="38"/>
      <c r="AM96" s="87">
        <v>6</v>
      </c>
      <c r="AN96" s="87">
        <v>2</v>
      </c>
      <c r="AO96" s="87">
        <v>3</v>
      </c>
      <c r="AP96" s="87"/>
      <c r="AQ96" s="40"/>
    </row>
    <row r="97" spans="1:43" ht="18.75" customHeight="1">
      <c r="A97" s="36" t="s">
        <v>255</v>
      </c>
      <c r="B97" s="85" t="s">
        <v>209</v>
      </c>
      <c r="C97" s="74" t="s">
        <v>212</v>
      </c>
      <c r="D97" s="14" t="s">
        <v>213</v>
      </c>
      <c r="E97" s="38"/>
      <c r="F97" s="39"/>
      <c r="G97" s="39"/>
      <c r="H97" s="39"/>
      <c r="I97" s="39"/>
      <c r="J97" s="39"/>
      <c r="K97" s="39"/>
      <c r="L97" s="39"/>
      <c r="M97" s="61"/>
      <c r="N97" s="58"/>
      <c r="O97" s="58"/>
      <c r="P97" s="38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64"/>
      <c r="AD97" s="64"/>
      <c r="AE97" s="64"/>
      <c r="AF97" s="64"/>
      <c r="AG97" s="87"/>
      <c r="AH97" s="64"/>
      <c r="AI97" s="64"/>
      <c r="AJ97" s="64"/>
      <c r="AK97" s="39"/>
      <c r="AL97" s="38"/>
      <c r="AM97" s="87">
        <v>8</v>
      </c>
      <c r="AN97" s="87"/>
      <c r="AO97" s="87"/>
      <c r="AP97" s="87">
        <v>4</v>
      </c>
      <c r="AQ97" s="40"/>
    </row>
    <row r="98" spans="1:43" ht="18.75" customHeight="1">
      <c r="A98" s="36" t="s">
        <v>255</v>
      </c>
      <c r="B98" s="85" t="s">
        <v>210</v>
      </c>
      <c r="C98" s="74" t="s">
        <v>212</v>
      </c>
      <c r="D98" s="14" t="s">
        <v>213</v>
      </c>
      <c r="E98" s="38"/>
      <c r="F98" s="39"/>
      <c r="G98" s="39"/>
      <c r="H98" s="39"/>
      <c r="I98" s="39"/>
      <c r="J98" s="39"/>
      <c r="K98" s="39"/>
      <c r="L98" s="39"/>
      <c r="M98" s="61"/>
      <c r="N98" s="58"/>
      <c r="O98" s="58"/>
      <c r="P98" s="38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64"/>
      <c r="AD98" s="64"/>
      <c r="AE98" s="64"/>
      <c r="AF98" s="64"/>
      <c r="AG98" s="87"/>
      <c r="AH98" s="64"/>
      <c r="AI98" s="64"/>
      <c r="AJ98" s="64"/>
      <c r="AK98" s="39"/>
      <c r="AL98" s="38"/>
      <c r="AM98" s="87">
        <v>10</v>
      </c>
      <c r="AN98" s="87"/>
      <c r="AO98" s="87"/>
      <c r="AP98" s="87">
        <v>3</v>
      </c>
      <c r="AQ98" s="40"/>
    </row>
    <row r="99" spans="1:43" ht="18.75" customHeight="1">
      <c r="A99" s="36" t="s">
        <v>255</v>
      </c>
      <c r="B99" s="86" t="s">
        <v>211</v>
      </c>
      <c r="C99" s="5" t="s">
        <v>212</v>
      </c>
      <c r="D99" s="14" t="s">
        <v>213</v>
      </c>
      <c r="E99" s="38"/>
      <c r="F99" s="39"/>
      <c r="G99" s="39"/>
      <c r="H99" s="39"/>
      <c r="I99" s="39"/>
      <c r="J99" s="39"/>
      <c r="K99" s="39"/>
      <c r="L99" s="39"/>
      <c r="M99" s="61"/>
      <c r="N99" s="58"/>
      <c r="O99" s="58"/>
      <c r="P99" s="38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64"/>
      <c r="AD99" s="64"/>
      <c r="AE99" s="64"/>
      <c r="AF99" s="64"/>
      <c r="AG99" s="87">
        <v>4</v>
      </c>
      <c r="AH99" s="64">
        <v>2</v>
      </c>
      <c r="AI99" s="64"/>
      <c r="AJ99" s="64"/>
      <c r="AK99" s="39"/>
      <c r="AL99" s="38"/>
      <c r="AM99" s="87">
        <v>2</v>
      </c>
      <c r="AN99" s="87"/>
      <c r="AO99" s="87"/>
      <c r="AP99" s="87"/>
      <c r="AQ99" s="40"/>
    </row>
    <row r="100" spans="1:43" ht="18.75" customHeight="1">
      <c r="A100" s="36" t="s">
        <v>255</v>
      </c>
      <c r="B100" s="86" t="s">
        <v>211</v>
      </c>
      <c r="C100" s="5" t="s">
        <v>212</v>
      </c>
      <c r="D100" s="14" t="s">
        <v>213</v>
      </c>
      <c r="E100" s="38"/>
      <c r="F100" s="39"/>
      <c r="G100" s="39"/>
      <c r="H100" s="39"/>
      <c r="I100" s="39"/>
      <c r="J100" s="39"/>
      <c r="K100" s="39"/>
      <c r="L100" s="39"/>
      <c r="M100" s="61"/>
      <c r="N100" s="58"/>
      <c r="O100" s="58"/>
      <c r="P100" s="38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64"/>
      <c r="AD100" s="64"/>
      <c r="AE100" s="64"/>
      <c r="AF100" s="64"/>
      <c r="AG100" s="87">
        <v>4</v>
      </c>
      <c r="AH100" s="64">
        <v>2</v>
      </c>
      <c r="AI100" s="64"/>
      <c r="AJ100" s="64"/>
      <c r="AK100" s="39"/>
      <c r="AL100" s="38"/>
      <c r="AM100" s="87">
        <v>2</v>
      </c>
      <c r="AN100" s="87"/>
      <c r="AO100" s="87"/>
      <c r="AP100" s="87"/>
      <c r="AQ100" s="40"/>
    </row>
    <row r="101" spans="1:43" ht="18.75" customHeight="1">
      <c r="A101" s="36" t="s">
        <v>255</v>
      </c>
      <c r="B101" s="86" t="s">
        <v>211</v>
      </c>
      <c r="C101" s="5" t="s">
        <v>212</v>
      </c>
      <c r="D101" s="14" t="s">
        <v>213</v>
      </c>
      <c r="E101" s="38"/>
      <c r="F101" s="39"/>
      <c r="G101" s="39"/>
      <c r="H101" s="39"/>
      <c r="I101" s="39"/>
      <c r="J101" s="39"/>
      <c r="K101" s="39"/>
      <c r="L101" s="39"/>
      <c r="M101" s="61"/>
      <c r="N101" s="58"/>
      <c r="O101" s="58"/>
      <c r="P101" s="38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64"/>
      <c r="AD101" s="64"/>
      <c r="AE101" s="64"/>
      <c r="AF101" s="64"/>
      <c r="AG101" s="87">
        <v>4</v>
      </c>
      <c r="AH101" s="64">
        <v>2</v>
      </c>
      <c r="AI101" s="64"/>
      <c r="AJ101" s="64"/>
      <c r="AK101" s="39"/>
      <c r="AL101" s="38"/>
      <c r="AM101" s="87">
        <v>2</v>
      </c>
      <c r="AN101" s="87"/>
      <c r="AO101" s="87"/>
      <c r="AP101" s="87"/>
      <c r="AQ101" s="40"/>
    </row>
    <row r="102" spans="1:43" ht="18.75" customHeight="1">
      <c r="A102" s="36" t="s">
        <v>255</v>
      </c>
      <c r="B102" s="86" t="s">
        <v>211</v>
      </c>
      <c r="C102" s="5" t="s">
        <v>212</v>
      </c>
      <c r="D102" s="14" t="s">
        <v>213</v>
      </c>
      <c r="E102" s="38"/>
      <c r="F102" s="39"/>
      <c r="G102" s="39"/>
      <c r="H102" s="39"/>
      <c r="I102" s="39"/>
      <c r="J102" s="39"/>
      <c r="K102" s="39"/>
      <c r="L102" s="39"/>
      <c r="M102" s="61"/>
      <c r="N102" s="58"/>
      <c r="O102" s="58"/>
      <c r="P102" s="38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64"/>
      <c r="AD102" s="64"/>
      <c r="AE102" s="64"/>
      <c r="AF102" s="64"/>
      <c r="AG102" s="87">
        <v>4</v>
      </c>
      <c r="AH102" s="64">
        <v>2</v>
      </c>
      <c r="AI102" s="64"/>
      <c r="AJ102" s="64"/>
      <c r="AK102" s="39"/>
      <c r="AL102" s="38"/>
      <c r="AM102" s="87">
        <v>2</v>
      </c>
      <c r="AN102" s="87"/>
      <c r="AO102" s="87"/>
      <c r="AP102" s="87"/>
      <c r="AQ102" s="40"/>
    </row>
    <row r="103" spans="1:43" ht="18.75" customHeight="1">
      <c r="A103" s="36" t="s">
        <v>255</v>
      </c>
      <c r="B103" s="86" t="s">
        <v>211</v>
      </c>
      <c r="C103" s="5" t="s">
        <v>212</v>
      </c>
      <c r="D103" s="14" t="s">
        <v>213</v>
      </c>
      <c r="E103" s="38"/>
      <c r="F103" s="39"/>
      <c r="G103" s="39"/>
      <c r="H103" s="39"/>
      <c r="I103" s="39"/>
      <c r="J103" s="39"/>
      <c r="K103" s="39"/>
      <c r="L103" s="39"/>
      <c r="M103" s="61"/>
      <c r="N103" s="58"/>
      <c r="O103" s="58"/>
      <c r="P103" s="38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64"/>
      <c r="AD103" s="64"/>
      <c r="AE103" s="64"/>
      <c r="AF103" s="64"/>
      <c r="AG103" s="87">
        <v>4</v>
      </c>
      <c r="AH103" s="64">
        <v>2</v>
      </c>
      <c r="AI103" s="64"/>
      <c r="AJ103" s="64"/>
      <c r="AK103" s="39"/>
      <c r="AL103" s="38"/>
      <c r="AM103" s="87">
        <v>2</v>
      </c>
      <c r="AN103" s="87"/>
      <c r="AO103" s="87"/>
      <c r="AP103" s="87"/>
      <c r="AQ103" s="40"/>
    </row>
    <row r="104" spans="1:43" ht="18.75" customHeight="1">
      <c r="A104" s="36" t="s">
        <v>255</v>
      </c>
      <c r="B104" s="86" t="s">
        <v>211</v>
      </c>
      <c r="C104" s="5" t="s">
        <v>212</v>
      </c>
      <c r="D104" s="14" t="s">
        <v>213</v>
      </c>
      <c r="E104" s="38"/>
      <c r="F104" s="39"/>
      <c r="G104" s="39"/>
      <c r="H104" s="39"/>
      <c r="I104" s="39"/>
      <c r="J104" s="39"/>
      <c r="K104" s="39"/>
      <c r="L104" s="39"/>
      <c r="M104" s="61"/>
      <c r="N104" s="58"/>
      <c r="O104" s="58"/>
      <c r="P104" s="38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64"/>
      <c r="AD104" s="64"/>
      <c r="AE104" s="64"/>
      <c r="AF104" s="64"/>
      <c r="AG104" s="87">
        <v>4</v>
      </c>
      <c r="AH104" s="64">
        <v>2</v>
      </c>
      <c r="AI104" s="64"/>
      <c r="AJ104" s="64"/>
      <c r="AK104" s="39"/>
      <c r="AL104" s="38"/>
      <c r="AM104" s="87">
        <v>2</v>
      </c>
      <c r="AN104" s="87"/>
      <c r="AO104" s="87"/>
      <c r="AP104" s="87"/>
      <c r="AQ104" s="40"/>
    </row>
    <row r="105" spans="1:43" ht="18.75" customHeight="1">
      <c r="A105" s="36" t="s">
        <v>255</v>
      </c>
      <c r="B105" s="86" t="s">
        <v>211</v>
      </c>
      <c r="C105" s="5" t="s">
        <v>212</v>
      </c>
      <c r="D105" s="14" t="s">
        <v>213</v>
      </c>
      <c r="E105" s="38"/>
      <c r="F105" s="39"/>
      <c r="G105" s="39"/>
      <c r="H105" s="39"/>
      <c r="I105" s="39"/>
      <c r="J105" s="39"/>
      <c r="K105" s="39"/>
      <c r="L105" s="39"/>
      <c r="M105" s="61"/>
      <c r="N105" s="58"/>
      <c r="O105" s="58"/>
      <c r="P105" s="38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64"/>
      <c r="AD105" s="64"/>
      <c r="AE105" s="64"/>
      <c r="AF105" s="64"/>
      <c r="AG105" s="87">
        <v>4</v>
      </c>
      <c r="AH105" s="64">
        <v>2</v>
      </c>
      <c r="AI105" s="64"/>
      <c r="AJ105" s="64"/>
      <c r="AK105" s="39"/>
      <c r="AL105" s="38"/>
      <c r="AM105" s="87">
        <v>2</v>
      </c>
      <c r="AN105" s="87"/>
      <c r="AO105" s="87"/>
      <c r="AP105" s="87"/>
      <c r="AQ105" s="40"/>
    </row>
    <row r="106" spans="1:43" ht="18.75" customHeight="1">
      <c r="A106" s="36" t="s">
        <v>255</v>
      </c>
      <c r="B106" s="86" t="s">
        <v>211</v>
      </c>
      <c r="C106" s="5" t="s">
        <v>212</v>
      </c>
      <c r="D106" s="14" t="s">
        <v>213</v>
      </c>
      <c r="E106" s="38"/>
      <c r="F106" s="39"/>
      <c r="G106" s="39"/>
      <c r="H106" s="39"/>
      <c r="I106" s="39"/>
      <c r="J106" s="39"/>
      <c r="K106" s="39"/>
      <c r="L106" s="39"/>
      <c r="M106" s="61"/>
      <c r="N106" s="58"/>
      <c r="O106" s="58"/>
      <c r="P106" s="38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64"/>
      <c r="AD106" s="64"/>
      <c r="AE106" s="64"/>
      <c r="AF106" s="64"/>
      <c r="AG106" s="87">
        <v>4</v>
      </c>
      <c r="AH106" s="64">
        <v>2</v>
      </c>
      <c r="AI106" s="64"/>
      <c r="AJ106" s="64"/>
      <c r="AK106" s="39"/>
      <c r="AL106" s="38"/>
      <c r="AM106" s="87">
        <v>2</v>
      </c>
      <c r="AN106" s="87"/>
      <c r="AO106" s="87"/>
      <c r="AP106" s="87"/>
      <c r="AQ106" s="40"/>
    </row>
    <row r="107" spans="1:43" ht="18.75" customHeight="1">
      <c r="A107" s="36" t="s">
        <v>255</v>
      </c>
      <c r="B107" s="86" t="s">
        <v>211</v>
      </c>
      <c r="C107" s="5" t="s">
        <v>212</v>
      </c>
      <c r="D107" s="14" t="s">
        <v>213</v>
      </c>
      <c r="E107" s="38"/>
      <c r="F107" s="39"/>
      <c r="G107" s="39"/>
      <c r="H107" s="39"/>
      <c r="I107" s="39"/>
      <c r="J107" s="39"/>
      <c r="K107" s="39"/>
      <c r="L107" s="39"/>
      <c r="M107" s="61"/>
      <c r="N107" s="58"/>
      <c r="O107" s="58"/>
      <c r="P107" s="38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64"/>
      <c r="AD107" s="64"/>
      <c r="AE107" s="64"/>
      <c r="AF107" s="64"/>
      <c r="AG107" s="87">
        <v>4</v>
      </c>
      <c r="AH107" s="64">
        <v>2</v>
      </c>
      <c r="AI107" s="64"/>
      <c r="AJ107" s="64"/>
      <c r="AK107" s="39"/>
      <c r="AL107" s="38"/>
      <c r="AM107" s="87">
        <v>2</v>
      </c>
      <c r="AN107" s="87"/>
      <c r="AO107" s="87"/>
      <c r="AP107" s="87"/>
      <c r="AQ107" s="40"/>
    </row>
    <row r="108" spans="1:43" ht="18.75" customHeight="1">
      <c r="A108" s="36" t="s">
        <v>255</v>
      </c>
      <c r="B108" s="86" t="s">
        <v>211</v>
      </c>
      <c r="C108" s="5" t="s">
        <v>212</v>
      </c>
      <c r="D108" s="14" t="s">
        <v>213</v>
      </c>
      <c r="E108" s="38"/>
      <c r="F108" s="39"/>
      <c r="G108" s="39"/>
      <c r="H108" s="39"/>
      <c r="I108" s="39"/>
      <c r="J108" s="39"/>
      <c r="K108" s="39"/>
      <c r="L108" s="39"/>
      <c r="M108" s="61"/>
      <c r="N108" s="58"/>
      <c r="O108" s="58"/>
      <c r="P108" s="38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64"/>
      <c r="AD108" s="64"/>
      <c r="AE108" s="64"/>
      <c r="AF108" s="64"/>
      <c r="AG108" s="87">
        <v>4</v>
      </c>
      <c r="AH108" s="64">
        <v>2</v>
      </c>
      <c r="AI108" s="64"/>
      <c r="AJ108" s="64"/>
      <c r="AK108" s="39"/>
      <c r="AL108" s="38"/>
      <c r="AM108" s="87">
        <v>2</v>
      </c>
      <c r="AN108" s="87"/>
      <c r="AO108" s="87"/>
      <c r="AP108" s="87"/>
      <c r="AQ108" s="40"/>
    </row>
    <row r="109" spans="1:43" ht="18.75" customHeight="1">
      <c r="A109" s="36" t="s">
        <v>255</v>
      </c>
      <c r="B109" s="86" t="s">
        <v>211</v>
      </c>
      <c r="C109" s="5" t="s">
        <v>212</v>
      </c>
      <c r="D109" s="14" t="s">
        <v>213</v>
      </c>
      <c r="E109" s="38"/>
      <c r="F109" s="39"/>
      <c r="G109" s="39"/>
      <c r="H109" s="39"/>
      <c r="I109" s="39"/>
      <c r="J109" s="39"/>
      <c r="K109" s="39"/>
      <c r="L109" s="39"/>
      <c r="M109" s="61"/>
      <c r="N109" s="58"/>
      <c r="O109" s="58"/>
      <c r="P109" s="38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64"/>
      <c r="AD109" s="64"/>
      <c r="AE109" s="64"/>
      <c r="AF109" s="64"/>
      <c r="AG109" s="87">
        <v>4</v>
      </c>
      <c r="AH109" s="64">
        <v>2</v>
      </c>
      <c r="AI109" s="64"/>
      <c r="AJ109" s="64"/>
      <c r="AK109" s="39"/>
      <c r="AL109" s="38"/>
      <c r="AM109" s="87">
        <v>2</v>
      </c>
      <c r="AN109" s="87"/>
      <c r="AO109" s="87"/>
      <c r="AP109" s="87"/>
      <c r="AQ109" s="40"/>
    </row>
    <row r="110" spans="1:43" ht="18.75" customHeight="1">
      <c r="A110" s="36" t="s">
        <v>255</v>
      </c>
      <c r="B110" s="86" t="s">
        <v>211</v>
      </c>
      <c r="C110" s="5" t="s">
        <v>212</v>
      </c>
      <c r="D110" s="14" t="s">
        <v>213</v>
      </c>
      <c r="E110" s="38"/>
      <c r="F110" s="39"/>
      <c r="G110" s="39"/>
      <c r="H110" s="39"/>
      <c r="I110" s="39"/>
      <c r="J110" s="39"/>
      <c r="K110" s="39"/>
      <c r="L110" s="39"/>
      <c r="M110" s="61"/>
      <c r="N110" s="58"/>
      <c r="O110" s="58"/>
      <c r="P110" s="38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64"/>
      <c r="AD110" s="64"/>
      <c r="AE110" s="64"/>
      <c r="AF110" s="64"/>
      <c r="AG110" s="87">
        <v>4</v>
      </c>
      <c r="AH110" s="64">
        <v>2</v>
      </c>
      <c r="AI110" s="64"/>
      <c r="AJ110" s="64"/>
      <c r="AK110" s="39"/>
      <c r="AL110" s="38"/>
      <c r="AM110" s="87">
        <v>2</v>
      </c>
      <c r="AN110" s="87"/>
      <c r="AO110" s="87"/>
      <c r="AP110" s="87"/>
      <c r="AQ110" s="40"/>
    </row>
    <row r="111" spans="1:43" ht="18.75" customHeight="1">
      <c r="A111" s="36" t="s">
        <v>255</v>
      </c>
      <c r="B111" s="86" t="s">
        <v>211</v>
      </c>
      <c r="C111" s="5" t="s">
        <v>212</v>
      </c>
      <c r="D111" s="14" t="s">
        <v>213</v>
      </c>
      <c r="E111" s="38"/>
      <c r="F111" s="39"/>
      <c r="G111" s="39"/>
      <c r="H111" s="39"/>
      <c r="I111" s="39"/>
      <c r="J111" s="39"/>
      <c r="K111" s="39"/>
      <c r="L111" s="39"/>
      <c r="M111" s="61"/>
      <c r="N111" s="58"/>
      <c r="O111" s="58"/>
      <c r="P111" s="38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64"/>
      <c r="AD111" s="64"/>
      <c r="AE111" s="64"/>
      <c r="AF111" s="64"/>
      <c r="AG111" s="87">
        <v>4</v>
      </c>
      <c r="AH111" s="64">
        <v>2</v>
      </c>
      <c r="AI111" s="64"/>
      <c r="AJ111" s="64"/>
      <c r="AK111" s="39"/>
      <c r="AL111" s="38"/>
      <c r="AM111" s="87">
        <v>2</v>
      </c>
      <c r="AN111" s="87"/>
      <c r="AO111" s="87"/>
      <c r="AP111" s="87"/>
      <c r="AQ111" s="40"/>
    </row>
    <row r="112" spans="1:43" ht="18.75" customHeight="1">
      <c r="A112" s="36" t="s">
        <v>255</v>
      </c>
      <c r="B112" s="86" t="s">
        <v>211</v>
      </c>
      <c r="C112" s="5" t="s">
        <v>214</v>
      </c>
      <c r="D112" s="14" t="s">
        <v>213</v>
      </c>
      <c r="E112" s="38"/>
      <c r="F112" s="39"/>
      <c r="G112" s="39"/>
      <c r="H112" s="39"/>
      <c r="I112" s="39"/>
      <c r="J112" s="39"/>
      <c r="K112" s="39"/>
      <c r="L112" s="39"/>
      <c r="M112" s="61"/>
      <c r="N112" s="58"/>
      <c r="O112" s="58"/>
      <c r="P112" s="38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64"/>
      <c r="AD112" s="64"/>
      <c r="AE112" s="64"/>
      <c r="AF112" s="64"/>
      <c r="AG112" s="87">
        <v>4</v>
      </c>
      <c r="AH112" s="64">
        <v>2</v>
      </c>
      <c r="AI112" s="64"/>
      <c r="AJ112" s="64"/>
      <c r="AK112" s="39"/>
      <c r="AL112" s="38"/>
      <c r="AM112" s="87">
        <v>2</v>
      </c>
      <c r="AN112" s="87"/>
      <c r="AO112" s="87"/>
      <c r="AP112" s="87"/>
      <c r="AQ112" s="40"/>
    </row>
    <row r="113" spans="1:43" ht="18.75" customHeight="1">
      <c r="A113" s="36" t="s">
        <v>255</v>
      </c>
      <c r="B113" s="86" t="s">
        <v>211</v>
      </c>
      <c r="C113" s="5" t="s">
        <v>214</v>
      </c>
      <c r="D113" s="14" t="s">
        <v>213</v>
      </c>
      <c r="E113" s="38"/>
      <c r="F113" s="39"/>
      <c r="G113" s="39"/>
      <c r="H113" s="39"/>
      <c r="I113" s="39"/>
      <c r="J113" s="39"/>
      <c r="K113" s="39"/>
      <c r="L113" s="39"/>
      <c r="M113" s="61"/>
      <c r="N113" s="58"/>
      <c r="O113" s="58"/>
      <c r="P113" s="38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64"/>
      <c r="AD113" s="64"/>
      <c r="AE113" s="64"/>
      <c r="AF113" s="64"/>
      <c r="AG113" s="87">
        <v>4</v>
      </c>
      <c r="AH113" s="64">
        <v>2</v>
      </c>
      <c r="AI113" s="64"/>
      <c r="AJ113" s="64"/>
      <c r="AK113" s="39"/>
      <c r="AL113" s="38"/>
      <c r="AM113" s="87">
        <v>2</v>
      </c>
      <c r="AN113" s="87"/>
      <c r="AO113" s="87"/>
      <c r="AP113" s="87"/>
      <c r="AQ113" s="40"/>
    </row>
    <row r="114" spans="1:43" ht="18.75" customHeight="1">
      <c r="A114" s="36" t="s">
        <v>255</v>
      </c>
      <c r="B114" s="86" t="s">
        <v>211</v>
      </c>
      <c r="C114" s="5" t="s">
        <v>214</v>
      </c>
      <c r="D114" s="14" t="s">
        <v>213</v>
      </c>
      <c r="E114" s="38"/>
      <c r="F114" s="39"/>
      <c r="G114" s="39"/>
      <c r="H114" s="39"/>
      <c r="I114" s="39"/>
      <c r="J114" s="39"/>
      <c r="K114" s="39"/>
      <c r="L114" s="39"/>
      <c r="M114" s="61"/>
      <c r="N114" s="58"/>
      <c r="O114" s="58"/>
      <c r="P114" s="38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64"/>
      <c r="AD114" s="64"/>
      <c r="AE114" s="64"/>
      <c r="AF114" s="64"/>
      <c r="AG114" s="87">
        <v>4</v>
      </c>
      <c r="AH114" s="64">
        <v>2</v>
      </c>
      <c r="AI114" s="64"/>
      <c r="AJ114" s="64"/>
      <c r="AK114" s="39"/>
      <c r="AL114" s="38"/>
      <c r="AM114" s="87">
        <v>2</v>
      </c>
      <c r="AN114" s="87"/>
      <c r="AO114" s="87"/>
      <c r="AP114" s="87"/>
      <c r="AQ114" s="40"/>
    </row>
    <row r="115" spans="1:43" ht="18.75" customHeight="1">
      <c r="A115" s="36" t="s">
        <v>255</v>
      </c>
      <c r="B115" s="86" t="s">
        <v>211</v>
      </c>
      <c r="C115" s="5" t="s">
        <v>214</v>
      </c>
      <c r="D115" s="14" t="s">
        <v>213</v>
      </c>
      <c r="E115" s="38"/>
      <c r="F115" s="39"/>
      <c r="G115" s="39"/>
      <c r="H115" s="39"/>
      <c r="I115" s="39"/>
      <c r="J115" s="39"/>
      <c r="K115" s="39"/>
      <c r="L115" s="39"/>
      <c r="M115" s="61"/>
      <c r="N115" s="58"/>
      <c r="O115" s="58"/>
      <c r="P115" s="38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64"/>
      <c r="AD115" s="64"/>
      <c r="AE115" s="64"/>
      <c r="AF115" s="64"/>
      <c r="AG115" s="87">
        <v>4</v>
      </c>
      <c r="AH115" s="64">
        <v>2</v>
      </c>
      <c r="AI115" s="64"/>
      <c r="AJ115" s="64"/>
      <c r="AK115" s="39"/>
      <c r="AL115" s="38"/>
      <c r="AM115" s="87">
        <v>2</v>
      </c>
      <c r="AN115" s="87"/>
      <c r="AO115" s="87"/>
      <c r="AP115" s="87"/>
      <c r="AQ115" s="40"/>
    </row>
    <row r="116" spans="1:43" ht="18.75" customHeight="1">
      <c r="A116" s="36" t="s">
        <v>255</v>
      </c>
      <c r="B116" s="86" t="s">
        <v>211</v>
      </c>
      <c r="C116" s="5" t="s">
        <v>212</v>
      </c>
      <c r="D116" s="14" t="s">
        <v>213</v>
      </c>
      <c r="E116" s="38"/>
      <c r="F116" s="39"/>
      <c r="G116" s="39"/>
      <c r="H116" s="39"/>
      <c r="I116" s="39"/>
      <c r="J116" s="39"/>
      <c r="K116" s="39"/>
      <c r="L116" s="39"/>
      <c r="M116" s="61"/>
      <c r="N116" s="58"/>
      <c r="O116" s="58"/>
      <c r="P116" s="38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64"/>
      <c r="AD116" s="64"/>
      <c r="AE116" s="64"/>
      <c r="AF116" s="64"/>
      <c r="AG116" s="87">
        <v>4</v>
      </c>
      <c r="AH116" s="64">
        <v>2</v>
      </c>
      <c r="AI116" s="64"/>
      <c r="AJ116" s="64"/>
      <c r="AK116" s="39"/>
      <c r="AL116" s="38"/>
      <c r="AM116" s="87">
        <v>2</v>
      </c>
      <c r="AN116" s="87"/>
      <c r="AO116" s="87"/>
      <c r="AP116" s="87"/>
      <c r="AQ116" s="40"/>
    </row>
    <row r="117" spans="1:43" ht="18.75" customHeight="1">
      <c r="A117" s="36" t="s">
        <v>255</v>
      </c>
      <c r="B117" s="86" t="s">
        <v>211</v>
      </c>
      <c r="C117" s="5" t="s">
        <v>212</v>
      </c>
      <c r="D117" s="14" t="s">
        <v>213</v>
      </c>
      <c r="E117" s="38"/>
      <c r="F117" s="39"/>
      <c r="G117" s="39"/>
      <c r="H117" s="39"/>
      <c r="I117" s="39"/>
      <c r="J117" s="39"/>
      <c r="K117" s="39"/>
      <c r="L117" s="39"/>
      <c r="M117" s="61"/>
      <c r="N117" s="58"/>
      <c r="O117" s="58"/>
      <c r="P117" s="38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64"/>
      <c r="AD117" s="64"/>
      <c r="AE117" s="64"/>
      <c r="AF117" s="64"/>
      <c r="AG117" s="87">
        <v>4</v>
      </c>
      <c r="AH117" s="64">
        <v>2</v>
      </c>
      <c r="AI117" s="64"/>
      <c r="AJ117" s="64"/>
      <c r="AK117" s="39"/>
      <c r="AL117" s="38"/>
      <c r="AM117" s="87">
        <v>2</v>
      </c>
      <c r="AN117" s="87"/>
      <c r="AO117" s="87"/>
      <c r="AP117" s="87"/>
      <c r="AQ117" s="40"/>
    </row>
    <row r="118" spans="1:43" ht="15.75" customHeight="1">
      <c r="A118" s="36" t="s">
        <v>255</v>
      </c>
      <c r="B118" s="86" t="s">
        <v>215</v>
      </c>
      <c r="C118" s="5" t="s">
        <v>212</v>
      </c>
      <c r="D118" s="14" t="s">
        <v>213</v>
      </c>
      <c r="E118" s="38"/>
      <c r="F118" s="39"/>
      <c r="G118" s="39"/>
      <c r="H118" s="39"/>
      <c r="I118" s="39"/>
      <c r="J118" s="39"/>
      <c r="K118" s="39"/>
      <c r="L118" s="39"/>
      <c r="M118" s="61"/>
      <c r="N118" s="58"/>
      <c r="O118" s="58"/>
      <c r="P118" s="38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64"/>
      <c r="AD118" s="64"/>
      <c r="AE118" s="64"/>
      <c r="AF118" s="64"/>
      <c r="AG118" s="87">
        <v>4</v>
      </c>
      <c r="AH118" s="64">
        <v>2</v>
      </c>
      <c r="AI118" s="64"/>
      <c r="AJ118" s="64"/>
      <c r="AK118" s="39"/>
      <c r="AL118" s="38"/>
      <c r="AM118" s="87">
        <v>13</v>
      </c>
      <c r="AN118" s="87">
        <v>3</v>
      </c>
      <c r="AO118" s="39">
        <v>3</v>
      </c>
      <c r="AP118" s="87">
        <v>6</v>
      </c>
      <c r="AQ118" s="40"/>
    </row>
    <row r="119" spans="1:43" ht="25.5" customHeight="1">
      <c r="A119" s="36" t="s">
        <v>255</v>
      </c>
      <c r="B119" s="69" t="s">
        <v>20</v>
      </c>
      <c r="C119" s="42"/>
      <c r="D119" s="42"/>
      <c r="E119" s="66">
        <f aca="true" t="shared" si="18" ref="E119:T119">SUM(E120:E150)</f>
        <v>0</v>
      </c>
      <c r="F119" s="66">
        <f t="shared" si="18"/>
        <v>0</v>
      </c>
      <c r="G119" s="66">
        <f t="shared" si="18"/>
        <v>0</v>
      </c>
      <c r="H119" s="66">
        <f t="shared" si="18"/>
        <v>0</v>
      </c>
      <c r="I119" s="66">
        <f t="shared" si="18"/>
        <v>0</v>
      </c>
      <c r="J119" s="66">
        <f t="shared" si="18"/>
        <v>0</v>
      </c>
      <c r="K119" s="66">
        <f t="shared" si="18"/>
        <v>0</v>
      </c>
      <c r="L119" s="66">
        <f t="shared" si="18"/>
        <v>0</v>
      </c>
      <c r="M119" s="66">
        <f t="shared" si="18"/>
        <v>0</v>
      </c>
      <c r="N119" s="66">
        <f t="shared" si="18"/>
        <v>0</v>
      </c>
      <c r="O119" s="66">
        <f t="shared" si="18"/>
        <v>0</v>
      </c>
      <c r="P119" s="66">
        <f t="shared" si="18"/>
        <v>0</v>
      </c>
      <c r="Q119" s="66">
        <f t="shared" si="18"/>
        <v>0</v>
      </c>
      <c r="R119" s="66">
        <f t="shared" si="18"/>
        <v>0</v>
      </c>
      <c r="S119" s="66">
        <f t="shared" si="18"/>
        <v>0</v>
      </c>
      <c r="T119" s="66">
        <f t="shared" si="18"/>
        <v>0</v>
      </c>
      <c r="U119" s="66">
        <f aca="true" t="shared" si="19" ref="U119:AJ119">SUM(U120:U150)</f>
        <v>0</v>
      </c>
      <c r="V119" s="66">
        <f t="shared" si="19"/>
        <v>0</v>
      </c>
      <c r="W119" s="66">
        <f t="shared" si="19"/>
        <v>0</v>
      </c>
      <c r="X119" s="66">
        <f t="shared" si="19"/>
        <v>0</v>
      </c>
      <c r="Y119" s="66">
        <f t="shared" si="19"/>
        <v>0</v>
      </c>
      <c r="Z119" s="66">
        <f t="shared" si="19"/>
        <v>0</v>
      </c>
      <c r="AA119" s="66">
        <f t="shared" si="19"/>
        <v>0</v>
      </c>
      <c r="AB119" s="66">
        <f t="shared" si="19"/>
        <v>0</v>
      </c>
      <c r="AC119" s="66">
        <f t="shared" si="19"/>
        <v>0</v>
      </c>
      <c r="AD119" s="66">
        <f t="shared" si="19"/>
        <v>0</v>
      </c>
      <c r="AE119" s="66">
        <f t="shared" si="19"/>
        <v>0</v>
      </c>
      <c r="AF119" s="66">
        <f t="shared" si="19"/>
        <v>0</v>
      </c>
      <c r="AG119" s="66">
        <f t="shared" si="19"/>
        <v>0</v>
      </c>
      <c r="AH119" s="66">
        <f t="shared" si="19"/>
        <v>22</v>
      </c>
      <c r="AI119" s="66">
        <f t="shared" si="19"/>
        <v>0</v>
      </c>
      <c r="AJ119" s="66">
        <f t="shared" si="19"/>
        <v>0</v>
      </c>
      <c r="AK119" s="66">
        <f>SUM(AK120:AK150)</f>
        <v>0</v>
      </c>
      <c r="AL119" s="66">
        <f>SUM(AL120:AL150)</f>
        <v>3</v>
      </c>
      <c r="AM119" s="87"/>
      <c r="AN119" s="87">
        <v>1</v>
      </c>
      <c r="AO119" s="66">
        <f>SUM(AO120:AO150)</f>
        <v>0</v>
      </c>
      <c r="AP119" s="66">
        <f>SUM(AP120:AP150)</f>
        <v>0</v>
      </c>
      <c r="AQ119" s="66">
        <f>SUM(AQ120:AQ150)</f>
        <v>0</v>
      </c>
    </row>
    <row r="120" spans="1:43" ht="12" customHeight="1">
      <c r="A120" s="36" t="s">
        <v>255</v>
      </c>
      <c r="B120" s="75" t="s">
        <v>167</v>
      </c>
      <c r="C120" s="76" t="s">
        <v>190</v>
      </c>
      <c r="D120" s="80" t="s">
        <v>157</v>
      </c>
      <c r="E120" s="38"/>
      <c r="F120" s="39"/>
      <c r="G120" s="39"/>
      <c r="H120" s="39"/>
      <c r="I120" s="39"/>
      <c r="J120" s="39"/>
      <c r="K120" s="39"/>
      <c r="L120" s="39"/>
      <c r="M120" s="61"/>
      <c r="N120" s="58"/>
      <c r="O120" s="58"/>
      <c r="P120" s="38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64"/>
      <c r="AD120" s="64"/>
      <c r="AE120" s="64"/>
      <c r="AF120" s="64"/>
      <c r="AG120" s="64"/>
      <c r="AH120" s="79">
        <v>1</v>
      </c>
      <c r="AI120" s="64"/>
      <c r="AJ120" s="64"/>
      <c r="AK120" s="39"/>
      <c r="AL120" s="38"/>
      <c r="AM120" s="39"/>
      <c r="AN120" s="78">
        <v>1</v>
      </c>
      <c r="AO120" s="39"/>
      <c r="AP120" s="39"/>
      <c r="AQ120" s="40"/>
    </row>
    <row r="121" spans="1:43" ht="12" customHeight="1">
      <c r="A121" s="36" t="s">
        <v>255</v>
      </c>
      <c r="B121" s="75" t="s">
        <v>168</v>
      </c>
      <c r="C121" s="76" t="s">
        <v>190</v>
      </c>
      <c r="D121" s="80" t="s">
        <v>157</v>
      </c>
      <c r="E121" s="38"/>
      <c r="F121" s="39"/>
      <c r="G121" s="39"/>
      <c r="H121" s="39"/>
      <c r="I121" s="39"/>
      <c r="J121" s="39"/>
      <c r="K121" s="39"/>
      <c r="L121" s="39"/>
      <c r="M121" s="61"/>
      <c r="N121" s="58"/>
      <c r="O121" s="58"/>
      <c r="P121" s="38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64"/>
      <c r="AD121" s="64"/>
      <c r="AE121" s="64"/>
      <c r="AF121" s="64"/>
      <c r="AG121" s="64"/>
      <c r="AH121" s="79">
        <v>1</v>
      </c>
      <c r="AI121" s="64"/>
      <c r="AJ121" s="64"/>
      <c r="AK121" s="39"/>
      <c r="AL121" s="38"/>
      <c r="AM121" s="39"/>
      <c r="AN121" s="78">
        <v>1</v>
      </c>
      <c r="AO121" s="39"/>
      <c r="AP121" s="39"/>
      <c r="AQ121" s="40"/>
    </row>
    <row r="122" spans="1:43" ht="12" customHeight="1">
      <c r="A122" s="36" t="s">
        <v>255</v>
      </c>
      <c r="B122" s="75" t="s">
        <v>169</v>
      </c>
      <c r="C122" s="76" t="s">
        <v>189</v>
      </c>
      <c r="D122" s="80" t="s">
        <v>157</v>
      </c>
      <c r="E122" s="38"/>
      <c r="F122" s="39"/>
      <c r="G122" s="39"/>
      <c r="H122" s="39"/>
      <c r="I122" s="39"/>
      <c r="J122" s="39"/>
      <c r="K122" s="39"/>
      <c r="L122" s="39"/>
      <c r="M122" s="61"/>
      <c r="N122" s="58"/>
      <c r="O122" s="58"/>
      <c r="P122" s="38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64"/>
      <c r="AD122" s="64"/>
      <c r="AE122" s="64"/>
      <c r="AF122" s="64"/>
      <c r="AG122" s="64"/>
      <c r="AH122" s="79">
        <v>1</v>
      </c>
      <c r="AI122" s="64"/>
      <c r="AJ122" s="64"/>
      <c r="AK122" s="39"/>
      <c r="AL122" s="38"/>
      <c r="AM122" s="39"/>
      <c r="AN122" s="78">
        <v>1</v>
      </c>
      <c r="AO122" s="39"/>
      <c r="AP122" s="39"/>
      <c r="AQ122" s="40"/>
    </row>
    <row r="123" spans="1:43" ht="12" customHeight="1">
      <c r="A123" s="36" t="s">
        <v>255</v>
      </c>
      <c r="B123" s="75" t="s">
        <v>170</v>
      </c>
      <c r="C123" s="76" t="s">
        <v>189</v>
      </c>
      <c r="D123" s="80" t="s">
        <v>157</v>
      </c>
      <c r="E123" s="38"/>
      <c r="F123" s="39"/>
      <c r="G123" s="39"/>
      <c r="H123" s="39"/>
      <c r="I123" s="39"/>
      <c r="J123" s="39"/>
      <c r="K123" s="39"/>
      <c r="L123" s="39"/>
      <c r="M123" s="61"/>
      <c r="N123" s="58"/>
      <c r="O123" s="58"/>
      <c r="P123" s="38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64"/>
      <c r="AD123" s="64"/>
      <c r="AE123" s="64"/>
      <c r="AF123" s="64"/>
      <c r="AG123" s="64"/>
      <c r="AH123" s="79">
        <v>1</v>
      </c>
      <c r="AI123" s="64"/>
      <c r="AJ123" s="64"/>
      <c r="AK123" s="39"/>
      <c r="AL123" s="38"/>
      <c r="AM123" s="39"/>
      <c r="AN123" s="78">
        <v>1</v>
      </c>
      <c r="AO123" s="39"/>
      <c r="AP123" s="39"/>
      <c r="AQ123" s="40"/>
    </row>
    <row r="124" spans="1:43" ht="12" customHeight="1">
      <c r="A124" s="36" t="s">
        <v>255</v>
      </c>
      <c r="B124" s="75" t="s">
        <v>171</v>
      </c>
      <c r="C124" s="76" t="s">
        <v>189</v>
      </c>
      <c r="D124" s="80" t="s">
        <v>157</v>
      </c>
      <c r="E124" s="38"/>
      <c r="F124" s="39"/>
      <c r="G124" s="39"/>
      <c r="H124" s="39"/>
      <c r="I124" s="39"/>
      <c r="J124" s="39"/>
      <c r="K124" s="39"/>
      <c r="L124" s="39"/>
      <c r="M124" s="61"/>
      <c r="N124" s="58"/>
      <c r="O124" s="58"/>
      <c r="P124" s="38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64"/>
      <c r="AD124" s="64"/>
      <c r="AE124" s="64"/>
      <c r="AF124" s="64"/>
      <c r="AG124" s="64"/>
      <c r="AH124" s="79">
        <v>1</v>
      </c>
      <c r="AI124" s="64"/>
      <c r="AJ124" s="64"/>
      <c r="AK124" s="39"/>
      <c r="AL124" s="38"/>
      <c r="AM124" s="39"/>
      <c r="AN124" s="78">
        <v>1</v>
      </c>
      <c r="AO124" s="39"/>
      <c r="AP124" s="39"/>
      <c r="AQ124" s="40"/>
    </row>
    <row r="125" spans="1:43" ht="12" customHeight="1">
      <c r="A125" s="36" t="s">
        <v>255</v>
      </c>
      <c r="B125" s="75" t="s">
        <v>172</v>
      </c>
      <c r="C125" s="76" t="s">
        <v>189</v>
      </c>
      <c r="D125" s="80" t="s">
        <v>157</v>
      </c>
      <c r="E125" s="38"/>
      <c r="F125" s="39"/>
      <c r="G125" s="39"/>
      <c r="H125" s="39"/>
      <c r="I125" s="39"/>
      <c r="J125" s="39"/>
      <c r="K125" s="39"/>
      <c r="L125" s="39"/>
      <c r="M125" s="61"/>
      <c r="N125" s="58"/>
      <c r="O125" s="58"/>
      <c r="P125" s="38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64"/>
      <c r="AD125" s="64"/>
      <c r="AE125" s="64"/>
      <c r="AF125" s="64"/>
      <c r="AG125" s="64"/>
      <c r="AH125" s="79">
        <v>1</v>
      </c>
      <c r="AI125" s="64"/>
      <c r="AJ125" s="64"/>
      <c r="AK125" s="39"/>
      <c r="AL125" s="38"/>
      <c r="AM125" s="39"/>
      <c r="AN125" s="78">
        <v>1</v>
      </c>
      <c r="AO125" s="39"/>
      <c r="AP125" s="39"/>
      <c r="AQ125" s="40"/>
    </row>
    <row r="126" spans="1:43" ht="12" customHeight="1">
      <c r="A126" s="36" t="s">
        <v>255</v>
      </c>
      <c r="B126" s="75" t="s">
        <v>173</v>
      </c>
      <c r="C126" s="76" t="s">
        <v>189</v>
      </c>
      <c r="D126" s="80" t="s">
        <v>157</v>
      </c>
      <c r="E126" s="38"/>
      <c r="F126" s="39"/>
      <c r="G126" s="39"/>
      <c r="H126" s="39"/>
      <c r="I126" s="39"/>
      <c r="J126" s="39"/>
      <c r="K126" s="39"/>
      <c r="L126" s="39"/>
      <c r="M126" s="61"/>
      <c r="N126" s="58"/>
      <c r="O126" s="58"/>
      <c r="P126" s="38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64"/>
      <c r="AD126" s="64"/>
      <c r="AE126" s="64"/>
      <c r="AF126" s="64"/>
      <c r="AG126" s="64"/>
      <c r="AH126" s="79">
        <v>1</v>
      </c>
      <c r="AI126" s="64"/>
      <c r="AJ126" s="64"/>
      <c r="AK126" s="39"/>
      <c r="AL126" s="38"/>
      <c r="AM126" s="39"/>
      <c r="AN126" s="78">
        <v>1</v>
      </c>
      <c r="AO126" s="39"/>
      <c r="AP126" s="39"/>
      <c r="AQ126" s="40"/>
    </row>
    <row r="127" spans="1:43" ht="12" customHeight="1">
      <c r="A127" s="36" t="s">
        <v>255</v>
      </c>
      <c r="B127" s="75" t="s">
        <v>174</v>
      </c>
      <c r="C127" s="76" t="s">
        <v>189</v>
      </c>
      <c r="D127" s="80" t="s">
        <v>157</v>
      </c>
      <c r="E127" s="38"/>
      <c r="F127" s="39"/>
      <c r="G127" s="39"/>
      <c r="H127" s="39"/>
      <c r="I127" s="39"/>
      <c r="J127" s="39"/>
      <c r="K127" s="39"/>
      <c r="L127" s="39"/>
      <c r="M127" s="61"/>
      <c r="N127" s="58"/>
      <c r="O127" s="58"/>
      <c r="P127" s="38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64"/>
      <c r="AD127" s="64"/>
      <c r="AE127" s="64"/>
      <c r="AF127" s="64"/>
      <c r="AG127" s="64"/>
      <c r="AH127" s="79">
        <v>1</v>
      </c>
      <c r="AI127" s="64"/>
      <c r="AJ127" s="64"/>
      <c r="AK127" s="39"/>
      <c r="AL127" s="38"/>
      <c r="AM127" s="39"/>
      <c r="AN127" s="78">
        <v>1</v>
      </c>
      <c r="AO127" s="39"/>
      <c r="AP127" s="39"/>
      <c r="AQ127" s="40"/>
    </row>
    <row r="128" spans="1:43" ht="12" customHeight="1">
      <c r="A128" s="36" t="s">
        <v>255</v>
      </c>
      <c r="B128" s="75" t="s">
        <v>175</v>
      </c>
      <c r="C128" s="76" t="s">
        <v>189</v>
      </c>
      <c r="D128" s="80" t="s">
        <v>157</v>
      </c>
      <c r="E128" s="38"/>
      <c r="F128" s="39"/>
      <c r="G128" s="39"/>
      <c r="H128" s="39"/>
      <c r="I128" s="39"/>
      <c r="J128" s="39"/>
      <c r="K128" s="39"/>
      <c r="L128" s="39"/>
      <c r="M128" s="61"/>
      <c r="N128" s="58"/>
      <c r="O128" s="58"/>
      <c r="P128" s="38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64"/>
      <c r="AD128" s="64"/>
      <c r="AE128" s="64"/>
      <c r="AF128" s="64"/>
      <c r="AG128" s="64"/>
      <c r="AH128" s="79">
        <v>1</v>
      </c>
      <c r="AI128" s="64"/>
      <c r="AJ128" s="64"/>
      <c r="AK128" s="39"/>
      <c r="AL128" s="38"/>
      <c r="AM128" s="39"/>
      <c r="AN128" s="78">
        <v>1</v>
      </c>
      <c r="AO128" s="39"/>
      <c r="AP128" s="39"/>
      <c r="AQ128" s="40"/>
    </row>
    <row r="129" spans="1:43" ht="12" customHeight="1">
      <c r="A129" s="36" t="s">
        <v>255</v>
      </c>
      <c r="B129" s="75" t="s">
        <v>176</v>
      </c>
      <c r="C129" s="76" t="s">
        <v>189</v>
      </c>
      <c r="D129" s="80" t="s">
        <v>157</v>
      </c>
      <c r="E129" s="38"/>
      <c r="F129" s="39"/>
      <c r="G129" s="39"/>
      <c r="H129" s="39"/>
      <c r="I129" s="39"/>
      <c r="J129" s="39"/>
      <c r="K129" s="39"/>
      <c r="L129" s="39"/>
      <c r="M129" s="61"/>
      <c r="N129" s="58"/>
      <c r="O129" s="58"/>
      <c r="P129" s="38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64"/>
      <c r="AD129" s="64"/>
      <c r="AE129" s="64"/>
      <c r="AF129" s="64"/>
      <c r="AG129" s="64"/>
      <c r="AH129" s="79">
        <v>1</v>
      </c>
      <c r="AI129" s="64"/>
      <c r="AJ129" s="64"/>
      <c r="AK129" s="39"/>
      <c r="AL129" s="38"/>
      <c r="AM129" s="39"/>
      <c r="AN129" s="78">
        <v>1</v>
      </c>
      <c r="AO129" s="39"/>
      <c r="AP129" s="39"/>
      <c r="AQ129" s="40"/>
    </row>
    <row r="130" spans="1:43" ht="12" customHeight="1">
      <c r="A130" s="36" t="s">
        <v>255</v>
      </c>
      <c r="B130" s="75" t="s">
        <v>177</v>
      </c>
      <c r="C130" s="76" t="s">
        <v>189</v>
      </c>
      <c r="D130" s="80" t="s">
        <v>157</v>
      </c>
      <c r="E130" s="38"/>
      <c r="F130" s="39"/>
      <c r="G130" s="39"/>
      <c r="H130" s="39"/>
      <c r="I130" s="39"/>
      <c r="J130" s="39"/>
      <c r="K130" s="39"/>
      <c r="L130" s="39"/>
      <c r="M130" s="61"/>
      <c r="N130" s="58"/>
      <c r="O130" s="58"/>
      <c r="P130" s="38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64"/>
      <c r="AD130" s="64"/>
      <c r="AE130" s="64"/>
      <c r="AF130" s="64"/>
      <c r="AG130" s="64"/>
      <c r="AH130" s="79">
        <v>1</v>
      </c>
      <c r="AI130" s="64"/>
      <c r="AJ130" s="64"/>
      <c r="AK130" s="39"/>
      <c r="AL130" s="38"/>
      <c r="AM130" s="39"/>
      <c r="AN130" s="78">
        <v>2</v>
      </c>
      <c r="AO130" s="39"/>
      <c r="AP130" s="39"/>
      <c r="AQ130" s="40"/>
    </row>
    <row r="131" spans="1:43" ht="12" customHeight="1">
      <c r="A131" s="36" t="s">
        <v>255</v>
      </c>
      <c r="B131" s="75" t="s">
        <v>178</v>
      </c>
      <c r="C131" s="76" t="s">
        <v>189</v>
      </c>
      <c r="D131" s="80" t="s">
        <v>157</v>
      </c>
      <c r="E131" s="38"/>
      <c r="F131" s="39"/>
      <c r="G131" s="39"/>
      <c r="H131" s="39"/>
      <c r="I131" s="39"/>
      <c r="J131" s="39"/>
      <c r="K131" s="39"/>
      <c r="L131" s="39"/>
      <c r="M131" s="61"/>
      <c r="N131" s="58"/>
      <c r="O131" s="58"/>
      <c r="P131" s="38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64"/>
      <c r="AD131" s="64"/>
      <c r="AE131" s="64"/>
      <c r="AF131" s="64"/>
      <c r="AG131" s="64"/>
      <c r="AH131" s="79">
        <v>1</v>
      </c>
      <c r="AI131" s="64"/>
      <c r="AJ131" s="64"/>
      <c r="AK131" s="39"/>
      <c r="AL131" s="38"/>
      <c r="AM131" s="39"/>
      <c r="AN131" s="78">
        <v>2</v>
      </c>
      <c r="AO131" s="39"/>
      <c r="AP131" s="39"/>
      <c r="AQ131" s="40"/>
    </row>
    <row r="132" spans="1:43" ht="12" customHeight="1">
      <c r="A132" s="36" t="s">
        <v>255</v>
      </c>
      <c r="B132" s="75" t="s">
        <v>179</v>
      </c>
      <c r="C132" s="76" t="s">
        <v>156</v>
      </c>
      <c r="D132" s="80" t="s">
        <v>157</v>
      </c>
      <c r="E132" s="38"/>
      <c r="F132" s="39"/>
      <c r="G132" s="39"/>
      <c r="H132" s="39"/>
      <c r="I132" s="39"/>
      <c r="J132" s="39"/>
      <c r="K132" s="39"/>
      <c r="L132" s="39"/>
      <c r="M132" s="61"/>
      <c r="N132" s="58"/>
      <c r="O132" s="58"/>
      <c r="P132" s="38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64"/>
      <c r="AD132" s="64"/>
      <c r="AE132" s="64"/>
      <c r="AF132" s="64"/>
      <c r="AG132" s="64"/>
      <c r="AH132" s="79"/>
      <c r="AI132" s="64"/>
      <c r="AJ132" s="64"/>
      <c r="AK132" s="39"/>
      <c r="AL132" s="38"/>
      <c r="AM132" s="39"/>
      <c r="AN132" s="78">
        <v>2</v>
      </c>
      <c r="AO132" s="39"/>
      <c r="AP132" s="39"/>
      <c r="AQ132" s="40"/>
    </row>
    <row r="133" spans="1:43" ht="12" customHeight="1">
      <c r="A133" s="36" t="s">
        <v>255</v>
      </c>
      <c r="B133" s="75" t="s">
        <v>180</v>
      </c>
      <c r="C133" s="76" t="s">
        <v>156</v>
      </c>
      <c r="D133" s="80" t="s">
        <v>157</v>
      </c>
      <c r="E133" s="38"/>
      <c r="F133" s="39"/>
      <c r="G133" s="39"/>
      <c r="H133" s="39"/>
      <c r="I133" s="39"/>
      <c r="J133" s="39"/>
      <c r="K133" s="39"/>
      <c r="L133" s="39"/>
      <c r="M133" s="61"/>
      <c r="N133" s="58"/>
      <c r="O133" s="58"/>
      <c r="P133" s="38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64"/>
      <c r="AD133" s="64"/>
      <c r="AE133" s="64"/>
      <c r="AF133" s="64"/>
      <c r="AG133" s="64"/>
      <c r="AH133" s="79">
        <v>1</v>
      </c>
      <c r="AI133" s="64"/>
      <c r="AJ133" s="64"/>
      <c r="AK133" s="39"/>
      <c r="AL133" s="38"/>
      <c r="AM133" s="39"/>
      <c r="AN133" s="78">
        <v>2</v>
      </c>
      <c r="AO133" s="39"/>
      <c r="AP133" s="39"/>
      <c r="AQ133" s="40"/>
    </row>
    <row r="134" spans="1:43" ht="12" customHeight="1">
      <c r="A134" s="36" t="s">
        <v>255</v>
      </c>
      <c r="B134" s="75" t="s">
        <v>181</v>
      </c>
      <c r="C134" s="76" t="s">
        <v>156</v>
      </c>
      <c r="D134" s="80" t="s">
        <v>157</v>
      </c>
      <c r="E134" s="38"/>
      <c r="F134" s="39"/>
      <c r="G134" s="39"/>
      <c r="H134" s="39"/>
      <c r="I134" s="39"/>
      <c r="J134" s="39"/>
      <c r="K134" s="39"/>
      <c r="L134" s="39"/>
      <c r="M134" s="61"/>
      <c r="N134" s="58"/>
      <c r="O134" s="58"/>
      <c r="P134" s="38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64"/>
      <c r="AD134" s="64"/>
      <c r="AE134" s="64"/>
      <c r="AF134" s="64"/>
      <c r="AG134" s="64"/>
      <c r="AH134" s="79">
        <v>1</v>
      </c>
      <c r="AI134" s="64"/>
      <c r="AJ134" s="64"/>
      <c r="AK134" s="39"/>
      <c r="AL134" s="38"/>
      <c r="AM134" s="39"/>
      <c r="AN134" s="78">
        <v>2</v>
      </c>
      <c r="AO134" s="39"/>
      <c r="AP134" s="39"/>
      <c r="AQ134" s="40"/>
    </row>
    <row r="135" spans="1:43" ht="12" customHeight="1">
      <c r="A135" s="36" t="s">
        <v>255</v>
      </c>
      <c r="B135" s="75" t="s">
        <v>182</v>
      </c>
      <c r="C135" s="76" t="s">
        <v>156</v>
      </c>
      <c r="D135" s="80" t="s">
        <v>157</v>
      </c>
      <c r="E135" s="38"/>
      <c r="F135" s="39"/>
      <c r="G135" s="39"/>
      <c r="H135" s="39"/>
      <c r="I135" s="39"/>
      <c r="J135" s="39"/>
      <c r="K135" s="39"/>
      <c r="L135" s="39"/>
      <c r="M135" s="61"/>
      <c r="N135" s="58"/>
      <c r="O135" s="58"/>
      <c r="P135" s="38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64"/>
      <c r="AD135" s="64"/>
      <c r="AE135" s="64"/>
      <c r="AF135" s="64"/>
      <c r="AG135" s="64"/>
      <c r="AH135" s="79">
        <v>1</v>
      </c>
      <c r="AI135" s="64"/>
      <c r="AJ135" s="64"/>
      <c r="AK135" s="39"/>
      <c r="AL135" s="38"/>
      <c r="AM135" s="39"/>
      <c r="AN135" s="78">
        <v>2</v>
      </c>
      <c r="AO135" s="39"/>
      <c r="AP135" s="39"/>
      <c r="AQ135" s="40"/>
    </row>
    <row r="136" spans="1:43" ht="21" customHeight="1">
      <c r="A136" s="36" t="s">
        <v>255</v>
      </c>
      <c r="B136" s="75" t="s">
        <v>183</v>
      </c>
      <c r="C136" s="76" t="s">
        <v>156</v>
      </c>
      <c r="D136" s="80" t="s">
        <v>157</v>
      </c>
      <c r="E136" s="38"/>
      <c r="F136" s="39"/>
      <c r="G136" s="39"/>
      <c r="H136" s="39"/>
      <c r="I136" s="39"/>
      <c r="J136" s="39"/>
      <c r="K136" s="39"/>
      <c r="L136" s="39"/>
      <c r="M136" s="61"/>
      <c r="N136" s="58"/>
      <c r="O136" s="58"/>
      <c r="P136" s="38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64"/>
      <c r="AD136" s="64"/>
      <c r="AE136" s="64"/>
      <c r="AF136" s="64"/>
      <c r="AG136" s="64"/>
      <c r="AH136" s="79">
        <v>1</v>
      </c>
      <c r="AI136" s="64"/>
      <c r="AJ136" s="64"/>
      <c r="AK136" s="39"/>
      <c r="AL136" s="38"/>
      <c r="AM136" s="39"/>
      <c r="AN136" s="78">
        <v>2</v>
      </c>
      <c r="AO136" s="39"/>
      <c r="AP136" s="39"/>
      <c r="AQ136" s="40"/>
    </row>
    <row r="137" spans="1:43" ht="12" customHeight="1">
      <c r="A137" s="36" t="s">
        <v>255</v>
      </c>
      <c r="B137" s="75" t="s">
        <v>184</v>
      </c>
      <c r="C137" s="76" t="s">
        <v>156</v>
      </c>
      <c r="D137" s="80" t="s">
        <v>157</v>
      </c>
      <c r="E137" s="38"/>
      <c r="F137" s="39"/>
      <c r="G137" s="39"/>
      <c r="H137" s="39"/>
      <c r="I137" s="39"/>
      <c r="J137" s="39"/>
      <c r="K137" s="39"/>
      <c r="L137" s="39"/>
      <c r="M137" s="61"/>
      <c r="N137" s="58"/>
      <c r="O137" s="58"/>
      <c r="P137" s="38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64"/>
      <c r="AD137" s="64"/>
      <c r="AE137" s="64"/>
      <c r="AF137" s="64"/>
      <c r="AG137" s="64"/>
      <c r="AH137" s="79">
        <v>1</v>
      </c>
      <c r="AI137" s="64"/>
      <c r="AJ137" s="64"/>
      <c r="AK137" s="39"/>
      <c r="AL137" s="38"/>
      <c r="AM137" s="39"/>
      <c r="AN137" s="78">
        <v>2</v>
      </c>
      <c r="AO137" s="39"/>
      <c r="AP137" s="39"/>
      <c r="AQ137" s="40"/>
    </row>
    <row r="138" spans="1:43" ht="12" customHeight="1">
      <c r="A138" s="36" t="s">
        <v>255</v>
      </c>
      <c r="B138" s="75" t="s">
        <v>185</v>
      </c>
      <c r="C138" s="76" t="s">
        <v>156</v>
      </c>
      <c r="D138" s="80" t="s">
        <v>157</v>
      </c>
      <c r="E138" s="38"/>
      <c r="F138" s="39"/>
      <c r="G138" s="39"/>
      <c r="H138" s="39"/>
      <c r="I138" s="39"/>
      <c r="J138" s="39"/>
      <c r="K138" s="39"/>
      <c r="L138" s="39"/>
      <c r="M138" s="61"/>
      <c r="N138" s="58"/>
      <c r="O138" s="58"/>
      <c r="P138" s="38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64"/>
      <c r="AD138" s="64"/>
      <c r="AE138" s="64"/>
      <c r="AF138" s="64"/>
      <c r="AG138" s="64"/>
      <c r="AH138" s="79">
        <v>1</v>
      </c>
      <c r="AI138" s="64"/>
      <c r="AJ138" s="64"/>
      <c r="AK138" s="39"/>
      <c r="AL138" s="38"/>
      <c r="AM138" s="39"/>
      <c r="AN138" s="78">
        <v>2</v>
      </c>
      <c r="AO138" s="39"/>
      <c r="AP138" s="39"/>
      <c r="AQ138" s="40"/>
    </row>
    <row r="139" spans="1:43" ht="12" customHeight="1">
      <c r="A139" s="36" t="s">
        <v>255</v>
      </c>
      <c r="B139" s="75" t="s">
        <v>186</v>
      </c>
      <c r="C139" s="76" t="s">
        <v>189</v>
      </c>
      <c r="D139" s="80" t="s">
        <v>157</v>
      </c>
      <c r="E139" s="38"/>
      <c r="F139" s="39"/>
      <c r="G139" s="39"/>
      <c r="H139" s="39"/>
      <c r="I139" s="39"/>
      <c r="J139" s="39"/>
      <c r="K139" s="39"/>
      <c r="L139" s="39"/>
      <c r="M139" s="61"/>
      <c r="N139" s="58"/>
      <c r="O139" s="58"/>
      <c r="P139" s="38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64"/>
      <c r="AD139" s="64"/>
      <c r="AE139" s="64"/>
      <c r="AF139" s="64"/>
      <c r="AG139" s="64"/>
      <c r="AH139" s="79">
        <v>1</v>
      </c>
      <c r="AI139" s="64"/>
      <c r="AJ139" s="64"/>
      <c r="AK139" s="39"/>
      <c r="AL139" s="38"/>
      <c r="AM139" s="39"/>
      <c r="AN139" s="78">
        <v>2</v>
      </c>
      <c r="AO139" s="39"/>
      <c r="AP139" s="39"/>
      <c r="AQ139" s="40"/>
    </row>
    <row r="140" spans="1:43" ht="12" customHeight="1">
      <c r="A140" s="36" t="s">
        <v>255</v>
      </c>
      <c r="B140" s="75" t="s">
        <v>187</v>
      </c>
      <c r="C140" s="76" t="s">
        <v>189</v>
      </c>
      <c r="D140" s="80" t="s">
        <v>157</v>
      </c>
      <c r="E140" s="38"/>
      <c r="F140" s="39"/>
      <c r="G140" s="39"/>
      <c r="H140" s="39"/>
      <c r="I140" s="39"/>
      <c r="J140" s="39"/>
      <c r="K140" s="39"/>
      <c r="L140" s="39"/>
      <c r="M140" s="61"/>
      <c r="N140" s="58"/>
      <c r="O140" s="58"/>
      <c r="P140" s="38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64"/>
      <c r="AD140" s="64"/>
      <c r="AE140" s="64"/>
      <c r="AF140" s="64"/>
      <c r="AG140" s="64"/>
      <c r="AH140" s="79">
        <v>1</v>
      </c>
      <c r="AI140" s="64"/>
      <c r="AJ140" s="64"/>
      <c r="AK140" s="39"/>
      <c r="AL140" s="38"/>
      <c r="AM140" s="39"/>
      <c r="AN140" s="78">
        <v>2</v>
      </c>
      <c r="AO140" s="39"/>
      <c r="AP140" s="39"/>
      <c r="AQ140" s="40"/>
    </row>
    <row r="141" spans="1:43" ht="12" customHeight="1">
      <c r="A141" s="36" t="s">
        <v>255</v>
      </c>
      <c r="B141" s="75" t="s">
        <v>188</v>
      </c>
      <c r="C141" s="76" t="s">
        <v>189</v>
      </c>
      <c r="D141" s="80" t="s">
        <v>164</v>
      </c>
      <c r="E141" s="38"/>
      <c r="F141" s="39"/>
      <c r="G141" s="39"/>
      <c r="H141" s="39"/>
      <c r="I141" s="39"/>
      <c r="J141" s="39"/>
      <c r="K141" s="39"/>
      <c r="L141" s="39"/>
      <c r="M141" s="61"/>
      <c r="N141" s="58"/>
      <c r="O141" s="58"/>
      <c r="P141" s="38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64"/>
      <c r="AD141" s="64"/>
      <c r="AE141" s="64"/>
      <c r="AF141" s="64"/>
      <c r="AG141" s="64"/>
      <c r="AH141" s="79">
        <v>1</v>
      </c>
      <c r="AI141" s="64"/>
      <c r="AJ141" s="64"/>
      <c r="AK141" s="39"/>
      <c r="AL141" s="38"/>
      <c r="AM141" s="39"/>
      <c r="AN141" s="78">
        <v>2</v>
      </c>
      <c r="AO141" s="39"/>
      <c r="AP141" s="39"/>
      <c r="AQ141" s="40"/>
    </row>
    <row r="142" spans="1:43" ht="12" customHeight="1">
      <c r="A142" s="36" t="s">
        <v>255</v>
      </c>
      <c r="B142" s="75" t="s">
        <v>207</v>
      </c>
      <c r="C142" s="76" t="s">
        <v>189</v>
      </c>
      <c r="D142" s="80" t="s">
        <v>164</v>
      </c>
      <c r="E142" s="38"/>
      <c r="F142" s="39"/>
      <c r="G142" s="39"/>
      <c r="H142" s="39"/>
      <c r="I142" s="39"/>
      <c r="J142" s="39"/>
      <c r="K142" s="39"/>
      <c r="L142" s="39"/>
      <c r="M142" s="61"/>
      <c r="N142" s="58"/>
      <c r="O142" s="58"/>
      <c r="P142" s="38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64"/>
      <c r="AD142" s="64"/>
      <c r="AE142" s="64"/>
      <c r="AF142" s="64"/>
      <c r="AG142" s="64"/>
      <c r="AH142" s="79">
        <v>1</v>
      </c>
      <c r="AI142" s="64"/>
      <c r="AJ142" s="64"/>
      <c r="AK142" s="39"/>
      <c r="AL142" s="38"/>
      <c r="AM142" s="39"/>
      <c r="AN142" s="78">
        <v>2</v>
      </c>
      <c r="AO142" s="39"/>
      <c r="AP142" s="39"/>
      <c r="AQ142" s="40"/>
    </row>
    <row r="143" spans="1:43" ht="12" customHeight="1">
      <c r="A143" s="36" t="s">
        <v>255</v>
      </c>
      <c r="B143" s="5" t="s">
        <v>238</v>
      </c>
      <c r="C143" s="41" t="s">
        <v>216</v>
      </c>
      <c r="D143" s="45" t="s">
        <v>254</v>
      </c>
      <c r="E143" s="38"/>
      <c r="F143" s="39"/>
      <c r="G143" s="39"/>
      <c r="H143" s="39"/>
      <c r="I143" s="39"/>
      <c r="J143" s="39"/>
      <c r="K143" s="39"/>
      <c r="L143" s="39"/>
      <c r="M143" s="61"/>
      <c r="N143" s="58"/>
      <c r="O143" s="58"/>
      <c r="P143" s="38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64"/>
      <c r="AD143" s="64"/>
      <c r="AE143" s="64"/>
      <c r="AF143" s="64"/>
      <c r="AG143" s="64"/>
      <c r="AH143" s="64"/>
      <c r="AI143" s="64"/>
      <c r="AJ143" s="64"/>
      <c r="AK143" s="39"/>
      <c r="AL143" s="38">
        <v>1</v>
      </c>
      <c r="AM143" s="39"/>
      <c r="AN143" s="39">
        <v>1</v>
      </c>
      <c r="AO143" s="39"/>
      <c r="AP143" s="39"/>
      <c r="AQ143" s="40"/>
    </row>
    <row r="144" spans="1:43" ht="12" customHeight="1">
      <c r="A144" s="36" t="s">
        <v>255</v>
      </c>
      <c r="B144" s="5" t="s">
        <v>230</v>
      </c>
      <c r="C144" s="41" t="s">
        <v>216</v>
      </c>
      <c r="D144" s="45" t="s">
        <v>254</v>
      </c>
      <c r="E144" s="38"/>
      <c r="F144" s="39"/>
      <c r="G144" s="39"/>
      <c r="H144" s="39"/>
      <c r="I144" s="39"/>
      <c r="J144" s="39"/>
      <c r="K144" s="39"/>
      <c r="L144" s="39"/>
      <c r="M144" s="61"/>
      <c r="N144" s="58"/>
      <c r="O144" s="58"/>
      <c r="P144" s="38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64"/>
      <c r="AD144" s="64"/>
      <c r="AE144" s="64"/>
      <c r="AF144" s="64"/>
      <c r="AG144" s="64"/>
      <c r="AH144" s="64"/>
      <c r="AI144" s="64"/>
      <c r="AJ144" s="64"/>
      <c r="AK144" s="39"/>
      <c r="AL144" s="38"/>
      <c r="AM144" s="39"/>
      <c r="AN144" s="39"/>
      <c r="AO144" s="39"/>
      <c r="AP144" s="39"/>
      <c r="AQ144" s="40"/>
    </row>
    <row r="145" spans="1:43" ht="12" customHeight="1">
      <c r="A145" s="36" t="s">
        <v>255</v>
      </c>
      <c r="B145" s="5" t="s">
        <v>239</v>
      </c>
      <c r="C145" s="41" t="s">
        <v>216</v>
      </c>
      <c r="D145" s="45" t="s">
        <v>254</v>
      </c>
      <c r="E145" s="62"/>
      <c r="F145" s="39"/>
      <c r="G145" s="39"/>
      <c r="H145" s="39"/>
      <c r="I145" s="39"/>
      <c r="J145" s="39"/>
      <c r="K145" s="39"/>
      <c r="L145" s="39"/>
      <c r="M145" s="61"/>
      <c r="N145" s="58"/>
      <c r="O145" s="58"/>
      <c r="P145" s="38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64"/>
      <c r="AD145" s="64"/>
      <c r="AE145" s="64"/>
      <c r="AF145" s="64"/>
      <c r="AG145" s="64"/>
      <c r="AH145" s="64"/>
      <c r="AI145" s="64"/>
      <c r="AJ145" s="64"/>
      <c r="AK145" s="39"/>
      <c r="AL145" s="38"/>
      <c r="AM145" s="39"/>
      <c r="AN145" s="39"/>
      <c r="AO145" s="39"/>
      <c r="AP145" s="39"/>
      <c r="AQ145" s="40"/>
    </row>
    <row r="146" spans="1:43" ht="12" customHeight="1">
      <c r="A146" s="36" t="s">
        <v>255</v>
      </c>
      <c r="B146" s="5" t="s">
        <v>240</v>
      </c>
      <c r="C146" s="41" t="s">
        <v>216</v>
      </c>
      <c r="D146" s="45" t="s">
        <v>254</v>
      </c>
      <c r="E146" s="62"/>
      <c r="F146" s="39"/>
      <c r="G146" s="39"/>
      <c r="H146" s="39"/>
      <c r="I146" s="39"/>
      <c r="J146" s="39"/>
      <c r="K146" s="39"/>
      <c r="L146" s="39"/>
      <c r="M146" s="61"/>
      <c r="N146" s="58"/>
      <c r="O146" s="58"/>
      <c r="P146" s="38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64"/>
      <c r="AD146" s="64"/>
      <c r="AE146" s="64"/>
      <c r="AF146" s="64"/>
      <c r="AG146" s="64"/>
      <c r="AH146" s="64"/>
      <c r="AI146" s="64"/>
      <c r="AJ146" s="64"/>
      <c r="AK146" s="39"/>
      <c r="AL146" s="38">
        <v>1</v>
      </c>
      <c r="AM146" s="39"/>
      <c r="AN146" s="39">
        <v>1</v>
      </c>
      <c r="AO146" s="39"/>
      <c r="AP146" s="39"/>
      <c r="AQ146" s="40"/>
    </row>
    <row r="147" spans="1:43" ht="12" customHeight="1">
      <c r="A147" s="36" t="s">
        <v>255</v>
      </c>
      <c r="B147" s="5" t="s">
        <v>241</v>
      </c>
      <c r="C147" s="41" t="s">
        <v>216</v>
      </c>
      <c r="D147" s="45" t="s">
        <v>254</v>
      </c>
      <c r="E147" s="62"/>
      <c r="F147" s="39"/>
      <c r="G147" s="39"/>
      <c r="H147" s="39"/>
      <c r="I147" s="39"/>
      <c r="J147" s="39"/>
      <c r="K147" s="39"/>
      <c r="L147" s="39"/>
      <c r="M147" s="61"/>
      <c r="N147" s="58"/>
      <c r="O147" s="58"/>
      <c r="P147" s="38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64"/>
      <c r="AD147" s="64"/>
      <c r="AE147" s="64"/>
      <c r="AF147" s="64"/>
      <c r="AG147" s="64"/>
      <c r="AH147" s="64"/>
      <c r="AI147" s="64"/>
      <c r="AJ147" s="64"/>
      <c r="AK147" s="39"/>
      <c r="AL147" s="38"/>
      <c r="AM147" s="39"/>
      <c r="AN147" s="39"/>
      <c r="AO147" s="39"/>
      <c r="AP147" s="39"/>
      <c r="AQ147" s="40"/>
    </row>
    <row r="148" spans="1:43" ht="12" customHeight="1">
      <c r="A148" s="36" t="s">
        <v>255</v>
      </c>
      <c r="B148" s="5" t="s">
        <v>231</v>
      </c>
      <c r="C148" s="41" t="s">
        <v>216</v>
      </c>
      <c r="D148" s="45" t="s">
        <v>254</v>
      </c>
      <c r="E148" s="62"/>
      <c r="F148" s="39"/>
      <c r="G148" s="39"/>
      <c r="H148" s="39"/>
      <c r="I148" s="39"/>
      <c r="J148" s="39"/>
      <c r="K148" s="39"/>
      <c r="L148" s="39"/>
      <c r="M148" s="61"/>
      <c r="N148" s="58"/>
      <c r="O148" s="58"/>
      <c r="P148" s="38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64"/>
      <c r="AD148" s="64"/>
      <c r="AE148" s="64"/>
      <c r="AF148" s="64"/>
      <c r="AG148" s="64"/>
      <c r="AH148" s="64"/>
      <c r="AI148" s="64"/>
      <c r="AJ148" s="64"/>
      <c r="AK148" s="39"/>
      <c r="AL148" s="38">
        <v>1</v>
      </c>
      <c r="AM148" s="39"/>
      <c r="AN148" s="39">
        <v>1</v>
      </c>
      <c r="AO148" s="39"/>
      <c r="AP148" s="39"/>
      <c r="AQ148" s="40"/>
    </row>
    <row r="149" spans="1:43" ht="12" customHeight="1">
      <c r="A149" s="36" t="s">
        <v>255</v>
      </c>
      <c r="B149" s="5" t="s">
        <v>242</v>
      </c>
      <c r="C149" s="41" t="s">
        <v>216</v>
      </c>
      <c r="D149" s="45" t="s">
        <v>254</v>
      </c>
      <c r="E149" s="62"/>
      <c r="F149" s="39"/>
      <c r="G149" s="39"/>
      <c r="H149" s="39"/>
      <c r="I149" s="39"/>
      <c r="J149" s="39"/>
      <c r="K149" s="39"/>
      <c r="L149" s="39"/>
      <c r="M149" s="61"/>
      <c r="N149" s="58"/>
      <c r="O149" s="58"/>
      <c r="P149" s="38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64"/>
      <c r="AD149" s="64"/>
      <c r="AE149" s="64"/>
      <c r="AF149" s="64"/>
      <c r="AG149" s="64"/>
      <c r="AH149" s="64"/>
      <c r="AI149" s="64"/>
      <c r="AJ149" s="64"/>
      <c r="AK149" s="39"/>
      <c r="AL149" s="38"/>
      <c r="AM149" s="39"/>
      <c r="AN149" s="39"/>
      <c r="AO149" s="39"/>
      <c r="AP149" s="39"/>
      <c r="AQ149" s="40"/>
    </row>
    <row r="150" spans="1:43" ht="12.75">
      <c r="A150" s="36" t="s">
        <v>255</v>
      </c>
      <c r="B150" s="69" t="s">
        <v>17</v>
      </c>
      <c r="C150" s="58"/>
      <c r="D150" s="58"/>
      <c r="E150" s="66">
        <f aca="true" t="shared" si="20" ref="E150:T150">SUM(E151:E151)</f>
        <v>0</v>
      </c>
      <c r="F150" s="66">
        <f t="shared" si="20"/>
        <v>0</v>
      </c>
      <c r="G150" s="66">
        <f t="shared" si="20"/>
        <v>0</v>
      </c>
      <c r="H150" s="66">
        <f t="shared" si="20"/>
        <v>0</v>
      </c>
      <c r="I150" s="66">
        <f t="shared" si="20"/>
        <v>0</v>
      </c>
      <c r="J150" s="66">
        <f t="shared" si="20"/>
        <v>0</v>
      </c>
      <c r="K150" s="66">
        <f t="shared" si="20"/>
        <v>0</v>
      </c>
      <c r="L150" s="66">
        <f t="shared" si="20"/>
        <v>0</v>
      </c>
      <c r="M150" s="66">
        <f t="shared" si="20"/>
        <v>0</v>
      </c>
      <c r="N150" s="66">
        <f t="shared" si="20"/>
        <v>0</v>
      </c>
      <c r="O150" s="66">
        <f t="shared" si="20"/>
        <v>0</v>
      </c>
      <c r="P150" s="66">
        <f t="shared" si="20"/>
        <v>0</v>
      </c>
      <c r="Q150" s="66">
        <f t="shared" si="20"/>
        <v>0</v>
      </c>
      <c r="R150" s="66">
        <f t="shared" si="20"/>
        <v>0</v>
      </c>
      <c r="S150" s="66">
        <f t="shared" si="20"/>
        <v>0</v>
      </c>
      <c r="T150" s="66">
        <f t="shared" si="20"/>
        <v>0</v>
      </c>
      <c r="U150" s="66">
        <f aca="true" t="shared" si="21" ref="U150:AJ150">SUM(U151:U151)</f>
        <v>0</v>
      </c>
      <c r="V150" s="66">
        <f t="shared" si="21"/>
        <v>0</v>
      </c>
      <c r="W150" s="66">
        <f t="shared" si="21"/>
        <v>0</v>
      </c>
      <c r="X150" s="66">
        <f t="shared" si="21"/>
        <v>0</v>
      </c>
      <c r="Y150" s="66">
        <f t="shared" si="21"/>
        <v>0</v>
      </c>
      <c r="Z150" s="66">
        <f t="shared" si="21"/>
        <v>0</v>
      </c>
      <c r="AA150" s="66">
        <f t="shared" si="21"/>
        <v>0</v>
      </c>
      <c r="AB150" s="66">
        <f t="shared" si="21"/>
        <v>0</v>
      </c>
      <c r="AC150" s="66">
        <f t="shared" si="21"/>
        <v>0</v>
      </c>
      <c r="AD150" s="66">
        <f t="shared" si="21"/>
        <v>0</v>
      </c>
      <c r="AE150" s="66">
        <f t="shared" si="21"/>
        <v>0</v>
      </c>
      <c r="AF150" s="66">
        <f t="shared" si="21"/>
        <v>0</v>
      </c>
      <c r="AG150" s="66">
        <f t="shared" si="21"/>
        <v>0</v>
      </c>
      <c r="AH150" s="66">
        <f t="shared" si="21"/>
        <v>0</v>
      </c>
      <c r="AI150" s="66">
        <f t="shared" si="21"/>
        <v>0</v>
      </c>
      <c r="AJ150" s="66">
        <f t="shared" si="21"/>
        <v>0</v>
      </c>
      <c r="AK150" s="66">
        <f aca="true" t="shared" si="22" ref="AK150:AQ150">SUM(AK151:AK151)</f>
        <v>0</v>
      </c>
      <c r="AL150" s="66">
        <f t="shared" si="22"/>
        <v>0</v>
      </c>
      <c r="AM150" s="66">
        <f t="shared" si="22"/>
        <v>0</v>
      </c>
      <c r="AN150" s="66">
        <f t="shared" si="22"/>
        <v>0</v>
      </c>
      <c r="AO150" s="66">
        <f t="shared" si="22"/>
        <v>0</v>
      </c>
      <c r="AP150" s="66">
        <f t="shared" si="22"/>
        <v>0</v>
      </c>
      <c r="AQ150" s="66">
        <f t="shared" si="22"/>
        <v>0</v>
      </c>
    </row>
    <row r="151" spans="1:43" ht="12.75">
      <c r="A151" s="36" t="s">
        <v>255</v>
      </c>
      <c r="B151" s="57"/>
      <c r="C151" s="58"/>
      <c r="D151" s="59"/>
      <c r="E151" s="58"/>
      <c r="F151" s="61"/>
      <c r="G151" s="61"/>
      <c r="H151" s="39"/>
      <c r="I151" s="39"/>
      <c r="J151" s="39"/>
      <c r="K151" s="39"/>
      <c r="L151" s="39"/>
      <c r="M151" s="61"/>
      <c r="N151" s="58"/>
      <c r="O151" s="58"/>
      <c r="P151" s="38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64"/>
      <c r="AD151" s="64"/>
      <c r="AE151" s="64"/>
      <c r="AF151" s="64"/>
      <c r="AG151" s="64"/>
      <c r="AH151" s="64"/>
      <c r="AI151" s="64"/>
      <c r="AJ151" s="64"/>
      <c r="AK151" s="39"/>
      <c r="AL151" s="38"/>
      <c r="AM151" s="39"/>
      <c r="AN151" s="39"/>
      <c r="AO151" s="39"/>
      <c r="AP151" s="39"/>
      <c r="AQ151" s="40"/>
    </row>
    <row r="152" spans="1:43" ht="12.75">
      <c r="A152" s="36" t="s">
        <v>255</v>
      </c>
      <c r="B152" s="57" t="s">
        <v>114</v>
      </c>
      <c r="C152" s="58"/>
      <c r="D152" s="59"/>
      <c r="E152" s="58">
        <f>E154+E158+E159+E162+E166</f>
        <v>0</v>
      </c>
      <c r="F152" s="58">
        <f aca="true" t="shared" si="23" ref="F152:AQ152">F154+F158+F159+F162+F166</f>
        <v>32</v>
      </c>
      <c r="G152" s="58">
        <f t="shared" si="23"/>
        <v>40</v>
      </c>
      <c r="H152" s="58">
        <f t="shared" si="23"/>
        <v>0</v>
      </c>
      <c r="I152" s="58">
        <f t="shared" si="23"/>
        <v>0</v>
      </c>
      <c r="J152" s="58">
        <f t="shared" si="23"/>
        <v>0</v>
      </c>
      <c r="K152" s="58">
        <f t="shared" si="23"/>
        <v>0</v>
      </c>
      <c r="L152" s="58">
        <f t="shared" si="23"/>
        <v>0</v>
      </c>
      <c r="M152" s="58">
        <f t="shared" si="23"/>
        <v>0</v>
      </c>
      <c r="N152" s="58">
        <f t="shared" si="23"/>
        <v>0</v>
      </c>
      <c r="O152" s="58">
        <f t="shared" si="23"/>
        <v>0</v>
      </c>
      <c r="P152" s="58">
        <f t="shared" si="23"/>
        <v>0</v>
      </c>
      <c r="Q152" s="58">
        <f t="shared" si="23"/>
        <v>0</v>
      </c>
      <c r="R152" s="58">
        <f t="shared" si="23"/>
        <v>0</v>
      </c>
      <c r="S152" s="58">
        <f t="shared" si="23"/>
        <v>0</v>
      </c>
      <c r="T152" s="58">
        <f t="shared" si="23"/>
        <v>0</v>
      </c>
      <c r="U152" s="58">
        <f t="shared" si="23"/>
        <v>0</v>
      </c>
      <c r="V152" s="58">
        <f t="shared" si="23"/>
        <v>0</v>
      </c>
      <c r="W152" s="58">
        <f t="shared" si="23"/>
        <v>0</v>
      </c>
      <c r="X152" s="58">
        <f t="shared" si="23"/>
        <v>0</v>
      </c>
      <c r="Y152" s="58">
        <f t="shared" si="23"/>
        <v>0</v>
      </c>
      <c r="Z152" s="58">
        <f t="shared" si="23"/>
        <v>0</v>
      </c>
      <c r="AA152" s="58">
        <f t="shared" si="23"/>
        <v>0</v>
      </c>
      <c r="AB152" s="58">
        <f t="shared" si="23"/>
        <v>0</v>
      </c>
      <c r="AC152" s="58">
        <f t="shared" si="23"/>
        <v>0</v>
      </c>
      <c r="AD152" s="58">
        <f t="shared" si="23"/>
        <v>0</v>
      </c>
      <c r="AE152" s="58">
        <f t="shared" si="23"/>
        <v>0</v>
      </c>
      <c r="AF152" s="58">
        <f t="shared" si="23"/>
        <v>0</v>
      </c>
      <c r="AG152" s="58">
        <f t="shared" si="23"/>
        <v>0</v>
      </c>
      <c r="AH152" s="58">
        <f t="shared" si="23"/>
        <v>0</v>
      </c>
      <c r="AI152" s="58">
        <f t="shared" si="23"/>
        <v>0</v>
      </c>
      <c r="AJ152" s="58">
        <f t="shared" si="23"/>
        <v>0</v>
      </c>
      <c r="AK152" s="58">
        <f t="shared" si="23"/>
        <v>0</v>
      </c>
      <c r="AL152" s="58">
        <f t="shared" si="23"/>
        <v>0</v>
      </c>
      <c r="AM152" s="58">
        <f t="shared" si="23"/>
        <v>0</v>
      </c>
      <c r="AN152" s="58">
        <f t="shared" si="23"/>
        <v>0</v>
      </c>
      <c r="AO152" s="58">
        <f t="shared" si="23"/>
        <v>0</v>
      </c>
      <c r="AP152" s="58">
        <f t="shared" si="23"/>
        <v>0</v>
      </c>
      <c r="AQ152" s="58">
        <f t="shared" si="23"/>
        <v>0</v>
      </c>
    </row>
    <row r="153" spans="1:43" ht="12.75">
      <c r="A153" s="36" t="s">
        <v>255</v>
      </c>
      <c r="B153" s="2" t="s">
        <v>250</v>
      </c>
      <c r="C153" s="58" t="s">
        <v>243</v>
      </c>
      <c r="D153" s="59"/>
      <c r="E153" s="58"/>
      <c r="F153" s="61"/>
      <c r="G153" s="61"/>
      <c r="H153" s="39"/>
      <c r="I153" s="39"/>
      <c r="J153" s="39"/>
      <c r="K153" s="39"/>
      <c r="L153" s="39"/>
      <c r="M153" s="61"/>
      <c r="N153" s="58"/>
      <c r="O153" s="58"/>
      <c r="P153" s="38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64"/>
      <c r="AD153" s="64"/>
      <c r="AE153" s="64"/>
      <c r="AF153" s="64"/>
      <c r="AG153" s="64"/>
      <c r="AH153" s="64"/>
      <c r="AI153" s="64"/>
      <c r="AJ153" s="64"/>
      <c r="AK153" s="39"/>
      <c r="AL153" s="38"/>
      <c r="AM153" s="39"/>
      <c r="AN153" s="39"/>
      <c r="AO153" s="39"/>
      <c r="AP153" s="39"/>
      <c r="AQ153" s="40"/>
    </row>
    <row r="154" spans="1:43" ht="12.75">
      <c r="A154" s="36" t="s">
        <v>255</v>
      </c>
      <c r="B154" s="90" t="s">
        <v>9</v>
      </c>
      <c r="C154" s="58"/>
      <c r="D154" s="59"/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0</v>
      </c>
      <c r="T154" s="58">
        <v>0</v>
      </c>
      <c r="U154" s="58">
        <v>0</v>
      </c>
      <c r="V154" s="58">
        <v>0</v>
      </c>
      <c r="W154" s="58">
        <v>0</v>
      </c>
      <c r="X154" s="58">
        <v>0</v>
      </c>
      <c r="Y154" s="58">
        <v>0</v>
      </c>
      <c r="Z154" s="58">
        <v>0</v>
      </c>
      <c r="AA154" s="58">
        <v>0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58">
        <v>0</v>
      </c>
      <c r="AH154" s="58">
        <v>0</v>
      </c>
      <c r="AI154" s="58">
        <v>0</v>
      </c>
      <c r="AJ154" s="58">
        <v>0</v>
      </c>
      <c r="AK154" s="58">
        <v>0</v>
      </c>
      <c r="AL154" s="58">
        <v>0</v>
      </c>
      <c r="AM154" s="58">
        <v>0</v>
      </c>
      <c r="AN154" s="58">
        <v>0</v>
      </c>
      <c r="AO154" s="58">
        <v>0</v>
      </c>
      <c r="AP154" s="58">
        <v>0</v>
      </c>
      <c r="AQ154" s="58">
        <v>0</v>
      </c>
    </row>
    <row r="155" spans="1:43" ht="12.75">
      <c r="A155" s="36" t="s">
        <v>255</v>
      </c>
      <c r="B155" s="2" t="s">
        <v>244</v>
      </c>
      <c r="C155" s="58" t="s">
        <v>156</v>
      </c>
      <c r="D155" s="59"/>
      <c r="E155" s="58"/>
      <c r="F155" s="61"/>
      <c r="G155" s="61"/>
      <c r="H155" s="39"/>
      <c r="I155" s="39"/>
      <c r="J155" s="39"/>
      <c r="K155" s="39"/>
      <c r="L155" s="39"/>
      <c r="M155" s="61"/>
      <c r="N155" s="58"/>
      <c r="O155" s="58"/>
      <c r="P155" s="38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64"/>
      <c r="AD155" s="64"/>
      <c r="AE155" s="64"/>
      <c r="AF155" s="64"/>
      <c r="AG155" s="64"/>
      <c r="AH155" s="64"/>
      <c r="AI155" s="64"/>
      <c r="AJ155" s="64"/>
      <c r="AK155" s="39"/>
      <c r="AL155" s="38"/>
      <c r="AM155" s="39"/>
      <c r="AN155" s="39"/>
      <c r="AO155" s="39"/>
      <c r="AP155" s="39"/>
      <c r="AQ155" s="40"/>
    </row>
    <row r="156" spans="1:43" ht="12.75">
      <c r="A156" s="36" t="s">
        <v>255</v>
      </c>
      <c r="B156" s="2" t="s">
        <v>245</v>
      </c>
      <c r="C156" s="58" t="s">
        <v>156</v>
      </c>
      <c r="D156" s="59"/>
      <c r="E156" s="58"/>
      <c r="F156" s="61"/>
      <c r="G156" s="61"/>
      <c r="H156" s="39"/>
      <c r="I156" s="39"/>
      <c r="J156" s="39"/>
      <c r="K156" s="39"/>
      <c r="L156" s="39"/>
      <c r="M156" s="61"/>
      <c r="N156" s="58"/>
      <c r="O156" s="58"/>
      <c r="P156" s="38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64"/>
      <c r="AD156" s="64"/>
      <c r="AE156" s="64"/>
      <c r="AF156" s="64"/>
      <c r="AG156" s="64"/>
      <c r="AH156" s="64"/>
      <c r="AI156" s="64"/>
      <c r="AJ156" s="64"/>
      <c r="AK156" s="39"/>
      <c r="AL156" s="38"/>
      <c r="AM156" s="39"/>
      <c r="AN156" s="39"/>
      <c r="AO156" s="39"/>
      <c r="AP156" s="39"/>
      <c r="AQ156" s="40"/>
    </row>
    <row r="157" spans="1:43" ht="12.75">
      <c r="A157" s="36" t="s">
        <v>255</v>
      </c>
      <c r="B157" s="2" t="s">
        <v>246</v>
      </c>
      <c r="C157" s="58" t="s">
        <v>156</v>
      </c>
      <c r="D157" s="59"/>
      <c r="E157" s="58"/>
      <c r="F157" s="61"/>
      <c r="G157" s="61"/>
      <c r="H157" s="39"/>
      <c r="I157" s="39"/>
      <c r="J157" s="39"/>
      <c r="K157" s="39"/>
      <c r="L157" s="39"/>
      <c r="M157" s="61"/>
      <c r="N157" s="58"/>
      <c r="O157" s="58"/>
      <c r="P157" s="38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64"/>
      <c r="AD157" s="64"/>
      <c r="AE157" s="64"/>
      <c r="AF157" s="64"/>
      <c r="AG157" s="64"/>
      <c r="AH157" s="64"/>
      <c r="AI157" s="64"/>
      <c r="AJ157" s="64"/>
      <c r="AK157" s="39"/>
      <c r="AL157" s="38"/>
      <c r="AM157" s="39"/>
      <c r="AN157" s="39"/>
      <c r="AO157" s="39"/>
      <c r="AP157" s="39"/>
      <c r="AQ157" s="40"/>
    </row>
    <row r="158" spans="1:43" ht="12.75">
      <c r="A158" s="36" t="s">
        <v>255</v>
      </c>
      <c r="B158" s="90" t="s">
        <v>15</v>
      </c>
      <c r="C158" s="58"/>
      <c r="D158" s="59"/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v>0</v>
      </c>
      <c r="S158" s="58">
        <v>0</v>
      </c>
      <c r="T158" s="58">
        <v>0</v>
      </c>
      <c r="U158" s="58">
        <v>0</v>
      </c>
      <c r="V158" s="58">
        <v>0</v>
      </c>
      <c r="W158" s="58">
        <v>0</v>
      </c>
      <c r="X158" s="58">
        <v>0</v>
      </c>
      <c r="Y158" s="58">
        <v>0</v>
      </c>
      <c r="Z158" s="58">
        <v>0</v>
      </c>
      <c r="AA158" s="58">
        <v>0</v>
      </c>
      <c r="AB158" s="58">
        <v>0</v>
      </c>
      <c r="AC158" s="58">
        <v>0</v>
      </c>
      <c r="AD158" s="58">
        <v>0</v>
      </c>
      <c r="AE158" s="58">
        <v>0</v>
      </c>
      <c r="AF158" s="58">
        <v>0</v>
      </c>
      <c r="AG158" s="58">
        <v>0</v>
      </c>
      <c r="AH158" s="58">
        <v>0</v>
      </c>
      <c r="AI158" s="58">
        <v>0</v>
      </c>
      <c r="AJ158" s="58">
        <v>0</v>
      </c>
      <c r="AK158" s="58">
        <v>0</v>
      </c>
      <c r="AL158" s="58">
        <v>0</v>
      </c>
      <c r="AM158" s="58">
        <v>0</v>
      </c>
      <c r="AN158" s="58">
        <v>0</v>
      </c>
      <c r="AO158" s="58">
        <v>0</v>
      </c>
      <c r="AP158" s="58">
        <v>0</v>
      </c>
      <c r="AQ158" s="58">
        <v>0</v>
      </c>
    </row>
    <row r="159" spans="1:43" ht="12.75">
      <c r="A159" s="36" t="s">
        <v>255</v>
      </c>
      <c r="B159" s="90" t="s">
        <v>37</v>
      </c>
      <c r="C159" s="58"/>
      <c r="D159" s="59"/>
      <c r="E159" s="58">
        <f aca="true" t="shared" si="24" ref="E159:T159">SUM(E160:E161)</f>
        <v>0</v>
      </c>
      <c r="F159" s="58">
        <f t="shared" si="24"/>
        <v>0</v>
      </c>
      <c r="G159" s="58">
        <f t="shared" si="24"/>
        <v>0</v>
      </c>
      <c r="H159" s="58">
        <f t="shared" si="24"/>
        <v>0</v>
      </c>
      <c r="I159" s="58">
        <f t="shared" si="24"/>
        <v>0</v>
      </c>
      <c r="J159" s="58">
        <f t="shared" si="24"/>
        <v>0</v>
      </c>
      <c r="K159" s="58">
        <f t="shared" si="24"/>
        <v>0</v>
      </c>
      <c r="L159" s="58">
        <f t="shared" si="24"/>
        <v>0</v>
      </c>
      <c r="M159" s="58">
        <f t="shared" si="24"/>
        <v>0</v>
      </c>
      <c r="N159" s="58">
        <f t="shared" si="24"/>
        <v>0</v>
      </c>
      <c r="O159" s="58">
        <f t="shared" si="24"/>
        <v>0</v>
      </c>
      <c r="P159" s="58">
        <f t="shared" si="24"/>
        <v>0</v>
      </c>
      <c r="Q159" s="58">
        <f t="shared" si="24"/>
        <v>0</v>
      </c>
      <c r="R159" s="58">
        <f t="shared" si="24"/>
        <v>0</v>
      </c>
      <c r="S159" s="58">
        <f t="shared" si="24"/>
        <v>0</v>
      </c>
      <c r="T159" s="58">
        <f t="shared" si="24"/>
        <v>0</v>
      </c>
      <c r="U159" s="58">
        <f aca="true" t="shared" si="25" ref="U159:AJ159">SUM(U160:U161)</f>
        <v>0</v>
      </c>
      <c r="V159" s="58">
        <f t="shared" si="25"/>
        <v>0</v>
      </c>
      <c r="W159" s="58">
        <f t="shared" si="25"/>
        <v>0</v>
      </c>
      <c r="X159" s="58">
        <f t="shared" si="25"/>
        <v>0</v>
      </c>
      <c r="Y159" s="58">
        <f t="shared" si="25"/>
        <v>0</v>
      </c>
      <c r="Z159" s="58">
        <f t="shared" si="25"/>
        <v>0</v>
      </c>
      <c r="AA159" s="58">
        <f t="shared" si="25"/>
        <v>0</v>
      </c>
      <c r="AB159" s="58">
        <f t="shared" si="25"/>
        <v>0</v>
      </c>
      <c r="AC159" s="58">
        <f t="shared" si="25"/>
        <v>0</v>
      </c>
      <c r="AD159" s="58">
        <f t="shared" si="25"/>
        <v>0</v>
      </c>
      <c r="AE159" s="58">
        <f t="shared" si="25"/>
        <v>0</v>
      </c>
      <c r="AF159" s="58">
        <f t="shared" si="25"/>
        <v>0</v>
      </c>
      <c r="AG159" s="58">
        <f t="shared" si="25"/>
        <v>0</v>
      </c>
      <c r="AH159" s="58">
        <f t="shared" si="25"/>
        <v>0</v>
      </c>
      <c r="AI159" s="58">
        <f t="shared" si="25"/>
        <v>0</v>
      </c>
      <c r="AJ159" s="58">
        <f t="shared" si="25"/>
        <v>0</v>
      </c>
      <c r="AK159" s="58">
        <f aca="true" t="shared" si="26" ref="AK159:AQ159">SUM(AK160:AK161)</f>
        <v>0</v>
      </c>
      <c r="AL159" s="58">
        <f t="shared" si="26"/>
        <v>0</v>
      </c>
      <c r="AM159" s="58">
        <f t="shared" si="26"/>
        <v>0</v>
      </c>
      <c r="AN159" s="58">
        <f t="shared" si="26"/>
        <v>0</v>
      </c>
      <c r="AO159" s="58">
        <f t="shared" si="26"/>
        <v>0</v>
      </c>
      <c r="AP159" s="58">
        <f t="shared" si="26"/>
        <v>0</v>
      </c>
      <c r="AQ159" s="58">
        <f t="shared" si="26"/>
        <v>0</v>
      </c>
    </row>
    <row r="160" spans="1:43" ht="12.75">
      <c r="A160" s="36" t="s">
        <v>255</v>
      </c>
      <c r="B160" s="2" t="s">
        <v>247</v>
      </c>
      <c r="C160" s="58" t="s">
        <v>248</v>
      </c>
      <c r="D160" s="59"/>
      <c r="E160" s="58"/>
      <c r="F160" s="61"/>
      <c r="G160" s="61"/>
      <c r="H160" s="39"/>
      <c r="I160" s="39"/>
      <c r="J160" s="39"/>
      <c r="K160" s="39"/>
      <c r="L160" s="39"/>
      <c r="M160" s="61"/>
      <c r="N160" s="58"/>
      <c r="O160" s="58"/>
      <c r="P160" s="38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64"/>
      <c r="AD160" s="64"/>
      <c r="AE160" s="64"/>
      <c r="AF160" s="64"/>
      <c r="AG160" s="64"/>
      <c r="AH160" s="64"/>
      <c r="AI160" s="64"/>
      <c r="AJ160" s="64"/>
      <c r="AK160" s="39"/>
      <c r="AL160" s="38"/>
      <c r="AM160" s="39"/>
      <c r="AN160" s="39"/>
      <c r="AO160" s="39"/>
      <c r="AP160" s="39"/>
      <c r="AQ160" s="40"/>
    </row>
    <row r="161" spans="1:43" ht="12.75">
      <c r="A161" s="36" t="s">
        <v>255</v>
      </c>
      <c r="B161" s="2" t="s">
        <v>249</v>
      </c>
      <c r="C161" s="58" t="s">
        <v>248</v>
      </c>
      <c r="D161" s="59"/>
      <c r="E161" s="58"/>
      <c r="F161" s="61"/>
      <c r="G161" s="61"/>
      <c r="H161" s="39"/>
      <c r="I161" s="39"/>
      <c r="J161" s="39"/>
      <c r="K161" s="39"/>
      <c r="L161" s="39"/>
      <c r="M161" s="61"/>
      <c r="N161" s="58"/>
      <c r="O161" s="58"/>
      <c r="P161" s="38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64"/>
      <c r="AD161" s="64"/>
      <c r="AE161" s="64"/>
      <c r="AF161" s="64"/>
      <c r="AG161" s="64"/>
      <c r="AH161" s="64"/>
      <c r="AI161" s="64"/>
      <c r="AJ161" s="64"/>
      <c r="AK161" s="39"/>
      <c r="AL161" s="38"/>
      <c r="AM161" s="39"/>
      <c r="AN161" s="39"/>
      <c r="AO161" s="39"/>
      <c r="AP161" s="39"/>
      <c r="AQ161" s="40"/>
    </row>
    <row r="162" spans="1:187" ht="12.75">
      <c r="A162" s="36" t="s">
        <v>255</v>
      </c>
      <c r="B162" s="229" t="s">
        <v>684</v>
      </c>
      <c r="C162" s="58"/>
      <c r="D162" s="59"/>
      <c r="E162" s="58">
        <f>E163+E164+E165</f>
        <v>0</v>
      </c>
      <c r="F162" s="58">
        <f>F163+F164+F165</f>
        <v>16</v>
      </c>
      <c r="G162" s="58">
        <f>G163+G164+G165</f>
        <v>40</v>
      </c>
      <c r="H162" s="58">
        <f>H163+H164+H165</f>
        <v>0</v>
      </c>
      <c r="I162" s="58">
        <f aca="true" t="shared" si="27" ref="I162:BQ162">I163+I164+I165</f>
        <v>0</v>
      </c>
      <c r="J162" s="58">
        <f t="shared" si="27"/>
        <v>0</v>
      </c>
      <c r="K162" s="58">
        <f t="shared" si="27"/>
        <v>0</v>
      </c>
      <c r="L162" s="58">
        <f t="shared" si="27"/>
        <v>0</v>
      </c>
      <c r="M162" s="58">
        <f t="shared" si="27"/>
        <v>0</v>
      </c>
      <c r="N162" s="58">
        <f t="shared" si="27"/>
        <v>0</v>
      </c>
      <c r="O162" s="58">
        <f t="shared" si="27"/>
        <v>0</v>
      </c>
      <c r="P162" s="58">
        <f t="shared" si="27"/>
        <v>0</v>
      </c>
      <c r="Q162" s="58">
        <f t="shared" si="27"/>
        <v>0</v>
      </c>
      <c r="R162" s="58">
        <f t="shared" si="27"/>
        <v>0</v>
      </c>
      <c r="S162" s="58">
        <f t="shared" si="27"/>
        <v>0</v>
      </c>
      <c r="T162" s="58">
        <f t="shared" si="27"/>
        <v>0</v>
      </c>
      <c r="U162" s="58">
        <f t="shared" si="27"/>
        <v>0</v>
      </c>
      <c r="V162" s="58">
        <f t="shared" si="27"/>
        <v>0</v>
      </c>
      <c r="W162" s="58">
        <f t="shared" si="27"/>
        <v>0</v>
      </c>
      <c r="X162" s="58">
        <f t="shared" si="27"/>
        <v>0</v>
      </c>
      <c r="Y162" s="58">
        <f t="shared" si="27"/>
        <v>0</v>
      </c>
      <c r="Z162" s="58">
        <f t="shared" si="27"/>
        <v>0</v>
      </c>
      <c r="AA162" s="58">
        <f t="shared" si="27"/>
        <v>0</v>
      </c>
      <c r="AB162" s="58">
        <f t="shared" si="27"/>
        <v>0</v>
      </c>
      <c r="AC162" s="58">
        <f t="shared" si="27"/>
        <v>0</v>
      </c>
      <c r="AD162" s="58">
        <f t="shared" si="27"/>
        <v>0</v>
      </c>
      <c r="AE162" s="58">
        <f t="shared" si="27"/>
        <v>0</v>
      </c>
      <c r="AF162" s="58">
        <f t="shared" si="27"/>
        <v>0</v>
      </c>
      <c r="AG162" s="58">
        <f t="shared" si="27"/>
        <v>0</v>
      </c>
      <c r="AH162" s="58">
        <f t="shared" si="27"/>
        <v>0</v>
      </c>
      <c r="AI162" s="58">
        <f t="shared" si="27"/>
        <v>0</v>
      </c>
      <c r="AJ162" s="58">
        <f t="shared" si="27"/>
        <v>0</v>
      </c>
      <c r="AK162" s="58">
        <f t="shared" si="27"/>
        <v>0</v>
      </c>
      <c r="AL162" s="58">
        <f t="shared" si="27"/>
        <v>0</v>
      </c>
      <c r="AM162" s="58">
        <f t="shared" si="27"/>
        <v>0</v>
      </c>
      <c r="AN162" s="58">
        <f t="shared" si="27"/>
        <v>0</v>
      </c>
      <c r="AO162" s="58">
        <f t="shared" si="27"/>
        <v>0</v>
      </c>
      <c r="AP162" s="58">
        <f t="shared" si="27"/>
        <v>0</v>
      </c>
      <c r="AQ162" s="58">
        <f t="shared" si="27"/>
        <v>0</v>
      </c>
      <c r="AR162" s="58">
        <f t="shared" si="27"/>
        <v>0</v>
      </c>
      <c r="AS162" s="58">
        <f t="shared" si="27"/>
        <v>0</v>
      </c>
      <c r="AT162" s="58">
        <f t="shared" si="27"/>
        <v>0</v>
      </c>
      <c r="AU162" s="58">
        <f t="shared" si="27"/>
        <v>0</v>
      </c>
      <c r="AV162" s="58">
        <f t="shared" si="27"/>
        <v>0</v>
      </c>
      <c r="AW162" s="58">
        <f t="shared" si="27"/>
        <v>0</v>
      </c>
      <c r="AX162" s="58">
        <f t="shared" si="27"/>
        <v>0</v>
      </c>
      <c r="AY162" s="58">
        <f t="shared" si="27"/>
        <v>0</v>
      </c>
      <c r="AZ162" s="58">
        <f t="shared" si="27"/>
        <v>0</v>
      </c>
      <c r="BA162" s="58">
        <f t="shared" si="27"/>
        <v>0</v>
      </c>
      <c r="BB162" s="58">
        <f t="shared" si="27"/>
        <v>0</v>
      </c>
      <c r="BC162" s="58">
        <f t="shared" si="27"/>
        <v>0</v>
      </c>
      <c r="BD162" s="58">
        <f t="shared" si="27"/>
        <v>0</v>
      </c>
      <c r="BE162" s="58">
        <f t="shared" si="27"/>
        <v>0</v>
      </c>
      <c r="BF162" s="58">
        <f t="shared" si="27"/>
        <v>0</v>
      </c>
      <c r="BG162" s="58">
        <f t="shared" si="27"/>
        <v>0</v>
      </c>
      <c r="BH162" s="58">
        <f t="shared" si="27"/>
        <v>0</v>
      </c>
      <c r="BI162" s="58">
        <f t="shared" si="27"/>
        <v>0</v>
      </c>
      <c r="BJ162" s="58">
        <f t="shared" si="27"/>
        <v>0</v>
      </c>
      <c r="BK162" s="58">
        <f t="shared" si="27"/>
        <v>0</v>
      </c>
      <c r="BL162" s="58">
        <f t="shared" si="27"/>
        <v>0</v>
      </c>
      <c r="BM162" s="58">
        <f t="shared" si="27"/>
        <v>0</v>
      </c>
      <c r="BN162" s="58">
        <f t="shared" si="27"/>
        <v>0</v>
      </c>
      <c r="BO162" s="58">
        <f t="shared" si="27"/>
        <v>0</v>
      </c>
      <c r="BP162" s="58">
        <f t="shared" si="27"/>
        <v>0</v>
      </c>
      <c r="BQ162" s="58">
        <f t="shared" si="27"/>
        <v>0</v>
      </c>
      <c r="BR162" s="58">
        <f aca="true" t="shared" si="28" ref="BR162:EC162">BR163+BR164+BR165</f>
        <v>0</v>
      </c>
      <c r="BS162" s="58">
        <f t="shared" si="28"/>
        <v>0</v>
      </c>
      <c r="BT162" s="58">
        <f t="shared" si="28"/>
        <v>0</v>
      </c>
      <c r="BU162" s="58">
        <f t="shared" si="28"/>
        <v>0</v>
      </c>
      <c r="BV162" s="58">
        <f t="shared" si="28"/>
        <v>0</v>
      </c>
      <c r="BW162" s="58">
        <f t="shared" si="28"/>
        <v>0</v>
      </c>
      <c r="BX162" s="58">
        <f t="shared" si="28"/>
        <v>0</v>
      </c>
      <c r="BY162" s="58">
        <f t="shared" si="28"/>
        <v>0</v>
      </c>
      <c r="BZ162" s="58">
        <f t="shared" si="28"/>
        <v>0</v>
      </c>
      <c r="CA162" s="58">
        <f t="shared" si="28"/>
        <v>0</v>
      </c>
      <c r="CB162" s="58">
        <f t="shared" si="28"/>
        <v>0</v>
      </c>
      <c r="CC162" s="58">
        <f t="shared" si="28"/>
        <v>0</v>
      </c>
      <c r="CD162" s="58">
        <f t="shared" si="28"/>
        <v>0</v>
      </c>
      <c r="CE162" s="58">
        <f t="shared" si="28"/>
        <v>0</v>
      </c>
      <c r="CF162" s="58">
        <f t="shared" si="28"/>
        <v>0</v>
      </c>
      <c r="CG162" s="58">
        <f t="shared" si="28"/>
        <v>0</v>
      </c>
      <c r="CH162" s="58">
        <f t="shared" si="28"/>
        <v>0</v>
      </c>
      <c r="CI162" s="58">
        <f t="shared" si="28"/>
        <v>0</v>
      </c>
      <c r="CJ162" s="58">
        <f t="shared" si="28"/>
        <v>0</v>
      </c>
      <c r="CK162" s="58">
        <f t="shared" si="28"/>
        <v>0</v>
      </c>
      <c r="CL162" s="58">
        <f t="shared" si="28"/>
        <v>0</v>
      </c>
      <c r="CM162" s="58">
        <f t="shared" si="28"/>
        <v>0</v>
      </c>
      <c r="CN162" s="58">
        <f t="shared" si="28"/>
        <v>0</v>
      </c>
      <c r="CO162" s="58">
        <f t="shared" si="28"/>
        <v>0</v>
      </c>
      <c r="CP162" s="58">
        <f t="shared" si="28"/>
        <v>0</v>
      </c>
      <c r="CQ162" s="58">
        <f t="shared" si="28"/>
        <v>0</v>
      </c>
      <c r="CR162" s="58">
        <f t="shared" si="28"/>
        <v>0</v>
      </c>
      <c r="CS162" s="58">
        <f t="shared" si="28"/>
        <v>0</v>
      </c>
      <c r="CT162" s="58">
        <f t="shared" si="28"/>
        <v>0</v>
      </c>
      <c r="CU162" s="58">
        <f t="shared" si="28"/>
        <v>0</v>
      </c>
      <c r="CV162" s="58">
        <f t="shared" si="28"/>
        <v>0</v>
      </c>
      <c r="CW162" s="58">
        <f t="shared" si="28"/>
        <v>0</v>
      </c>
      <c r="CX162" s="58">
        <f t="shared" si="28"/>
        <v>0</v>
      </c>
      <c r="CY162" s="58">
        <f t="shared" si="28"/>
        <v>0</v>
      </c>
      <c r="CZ162" s="58">
        <f t="shared" si="28"/>
        <v>0</v>
      </c>
      <c r="DA162" s="58">
        <f t="shared" si="28"/>
        <v>0</v>
      </c>
      <c r="DB162" s="58">
        <f t="shared" si="28"/>
        <v>0</v>
      </c>
      <c r="DC162" s="58">
        <f t="shared" si="28"/>
        <v>0</v>
      </c>
      <c r="DD162" s="58">
        <f t="shared" si="28"/>
        <v>0</v>
      </c>
      <c r="DE162" s="58">
        <f t="shared" si="28"/>
        <v>0</v>
      </c>
      <c r="DF162" s="58">
        <f t="shared" si="28"/>
        <v>0</v>
      </c>
      <c r="DG162" s="58">
        <f t="shared" si="28"/>
        <v>0</v>
      </c>
      <c r="DH162" s="58">
        <f t="shared" si="28"/>
        <v>0</v>
      </c>
      <c r="DI162" s="58">
        <f t="shared" si="28"/>
        <v>0</v>
      </c>
      <c r="DJ162" s="58">
        <f t="shared" si="28"/>
        <v>0</v>
      </c>
      <c r="DK162" s="58">
        <f t="shared" si="28"/>
        <v>0</v>
      </c>
      <c r="DL162" s="58">
        <f t="shared" si="28"/>
        <v>0</v>
      </c>
      <c r="DM162" s="58">
        <f t="shared" si="28"/>
        <v>0</v>
      </c>
      <c r="DN162" s="58">
        <f t="shared" si="28"/>
        <v>0</v>
      </c>
      <c r="DO162" s="58">
        <f t="shared" si="28"/>
        <v>0</v>
      </c>
      <c r="DP162" s="58">
        <f t="shared" si="28"/>
        <v>0</v>
      </c>
      <c r="DQ162" s="58">
        <f t="shared" si="28"/>
        <v>0</v>
      </c>
      <c r="DR162" s="58">
        <f t="shared" si="28"/>
        <v>0</v>
      </c>
      <c r="DS162" s="58">
        <f t="shared" si="28"/>
        <v>0</v>
      </c>
      <c r="DT162" s="58">
        <f t="shared" si="28"/>
        <v>0</v>
      </c>
      <c r="DU162" s="58">
        <f t="shared" si="28"/>
        <v>0</v>
      </c>
      <c r="DV162" s="58">
        <f t="shared" si="28"/>
        <v>0</v>
      </c>
      <c r="DW162" s="58">
        <f t="shared" si="28"/>
        <v>0</v>
      </c>
      <c r="DX162" s="58">
        <f t="shared" si="28"/>
        <v>0</v>
      </c>
      <c r="DY162" s="58">
        <f t="shared" si="28"/>
        <v>0</v>
      </c>
      <c r="DZ162" s="58">
        <f t="shared" si="28"/>
        <v>0</v>
      </c>
      <c r="EA162" s="58">
        <f t="shared" si="28"/>
        <v>0</v>
      </c>
      <c r="EB162" s="58">
        <f t="shared" si="28"/>
        <v>0</v>
      </c>
      <c r="EC162" s="58">
        <f t="shared" si="28"/>
        <v>0</v>
      </c>
      <c r="ED162" s="58">
        <f aca="true" t="shared" si="29" ref="ED162:GE162">ED163+ED164+ED165</f>
        <v>0</v>
      </c>
      <c r="EE162" s="58">
        <f t="shared" si="29"/>
        <v>0</v>
      </c>
      <c r="EF162" s="58">
        <f t="shared" si="29"/>
        <v>0</v>
      </c>
      <c r="EG162" s="58">
        <f t="shared" si="29"/>
        <v>0</v>
      </c>
      <c r="EH162" s="58">
        <f t="shared" si="29"/>
        <v>0</v>
      </c>
      <c r="EI162" s="58">
        <f t="shared" si="29"/>
        <v>0</v>
      </c>
      <c r="EJ162" s="58">
        <f t="shared" si="29"/>
        <v>0</v>
      </c>
      <c r="EK162" s="58">
        <f t="shared" si="29"/>
        <v>0</v>
      </c>
      <c r="EL162" s="58">
        <f t="shared" si="29"/>
        <v>0</v>
      </c>
      <c r="EM162" s="58">
        <f t="shared" si="29"/>
        <v>0</v>
      </c>
      <c r="EN162" s="58">
        <f t="shared" si="29"/>
        <v>0</v>
      </c>
      <c r="EO162" s="58">
        <f t="shared" si="29"/>
        <v>0</v>
      </c>
      <c r="EP162" s="58">
        <f t="shared" si="29"/>
        <v>0</v>
      </c>
      <c r="EQ162" s="58">
        <f t="shared" si="29"/>
        <v>0</v>
      </c>
      <c r="ER162" s="58">
        <f t="shared" si="29"/>
        <v>0</v>
      </c>
      <c r="ES162" s="58">
        <f t="shared" si="29"/>
        <v>0</v>
      </c>
      <c r="ET162" s="58">
        <f t="shared" si="29"/>
        <v>0</v>
      </c>
      <c r="EU162" s="58">
        <f t="shared" si="29"/>
        <v>0</v>
      </c>
      <c r="EV162" s="58">
        <f t="shared" si="29"/>
        <v>0</v>
      </c>
      <c r="EW162" s="58">
        <f t="shared" si="29"/>
        <v>0</v>
      </c>
      <c r="EX162" s="58">
        <f t="shared" si="29"/>
        <v>0</v>
      </c>
      <c r="EY162" s="58">
        <f t="shared" si="29"/>
        <v>0</v>
      </c>
      <c r="EZ162" s="58">
        <f t="shared" si="29"/>
        <v>0</v>
      </c>
      <c r="FA162" s="58">
        <f t="shared" si="29"/>
        <v>0</v>
      </c>
      <c r="FB162" s="58">
        <f t="shared" si="29"/>
        <v>0</v>
      </c>
      <c r="FC162" s="58">
        <f t="shared" si="29"/>
        <v>0</v>
      </c>
      <c r="FD162" s="58">
        <f t="shared" si="29"/>
        <v>0</v>
      </c>
      <c r="FE162" s="58">
        <f t="shared" si="29"/>
        <v>0</v>
      </c>
      <c r="FF162" s="58">
        <f t="shared" si="29"/>
        <v>0</v>
      </c>
      <c r="FG162" s="58">
        <f t="shared" si="29"/>
        <v>0</v>
      </c>
      <c r="FH162" s="58">
        <f t="shared" si="29"/>
        <v>0</v>
      </c>
      <c r="FI162" s="58">
        <f t="shared" si="29"/>
        <v>0</v>
      </c>
      <c r="FJ162" s="58">
        <f t="shared" si="29"/>
        <v>0</v>
      </c>
      <c r="FK162" s="58">
        <f t="shared" si="29"/>
        <v>0</v>
      </c>
      <c r="FL162" s="58">
        <f t="shared" si="29"/>
        <v>0</v>
      </c>
      <c r="FM162" s="58">
        <f t="shared" si="29"/>
        <v>0</v>
      </c>
      <c r="FN162" s="58">
        <f t="shared" si="29"/>
        <v>0</v>
      </c>
      <c r="FO162" s="58">
        <f t="shared" si="29"/>
        <v>0</v>
      </c>
      <c r="FP162" s="58">
        <f t="shared" si="29"/>
        <v>0</v>
      </c>
      <c r="FQ162" s="58">
        <f t="shared" si="29"/>
        <v>0</v>
      </c>
      <c r="FR162" s="58">
        <f t="shared" si="29"/>
        <v>0</v>
      </c>
      <c r="FS162" s="58">
        <f t="shared" si="29"/>
        <v>0</v>
      </c>
      <c r="FT162" s="58">
        <f t="shared" si="29"/>
        <v>0</v>
      </c>
      <c r="FU162" s="58">
        <f t="shared" si="29"/>
        <v>0</v>
      </c>
      <c r="FV162" s="58">
        <f t="shared" si="29"/>
        <v>0</v>
      </c>
      <c r="FW162" s="58">
        <f t="shared" si="29"/>
        <v>0</v>
      </c>
      <c r="FX162" s="58">
        <f t="shared" si="29"/>
        <v>0</v>
      </c>
      <c r="FY162" s="58">
        <f t="shared" si="29"/>
        <v>0</v>
      </c>
      <c r="FZ162" s="58">
        <f t="shared" si="29"/>
        <v>0</v>
      </c>
      <c r="GA162" s="58">
        <f t="shared" si="29"/>
        <v>0</v>
      </c>
      <c r="GB162" s="58">
        <f t="shared" si="29"/>
        <v>0</v>
      </c>
      <c r="GC162" s="58">
        <f t="shared" si="29"/>
        <v>0</v>
      </c>
      <c r="GD162" s="58">
        <f t="shared" si="29"/>
        <v>0</v>
      </c>
      <c r="GE162" s="58">
        <f t="shared" si="29"/>
        <v>0</v>
      </c>
    </row>
    <row r="163" spans="1:43" ht="12.75">
      <c r="A163" s="36"/>
      <c r="B163" s="229" t="s">
        <v>685</v>
      </c>
      <c r="C163" s="58"/>
      <c r="D163" s="59"/>
      <c r="E163" s="58"/>
      <c r="F163" s="61">
        <v>6</v>
      </c>
      <c r="G163" s="61">
        <v>15</v>
      </c>
      <c r="H163" s="39"/>
      <c r="I163" s="39"/>
      <c r="J163" s="39"/>
      <c r="K163" s="39"/>
      <c r="L163" s="39"/>
      <c r="M163" s="61"/>
      <c r="N163" s="58"/>
      <c r="O163" s="58"/>
      <c r="P163" s="38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64"/>
      <c r="AD163" s="64"/>
      <c r="AE163" s="64"/>
      <c r="AF163" s="64"/>
      <c r="AG163" s="64"/>
      <c r="AH163" s="64"/>
      <c r="AI163" s="64"/>
      <c r="AJ163" s="64"/>
      <c r="AK163" s="39"/>
      <c r="AL163" s="38"/>
      <c r="AM163" s="39"/>
      <c r="AN163" s="39"/>
      <c r="AO163" s="39"/>
      <c r="AP163" s="39"/>
      <c r="AQ163" s="40"/>
    </row>
    <row r="164" spans="1:43" ht="12.75">
      <c r="A164" s="36"/>
      <c r="B164" s="229" t="s">
        <v>686</v>
      </c>
      <c r="C164" s="58"/>
      <c r="D164" s="59"/>
      <c r="E164" s="58"/>
      <c r="F164" s="61">
        <v>6</v>
      </c>
      <c r="G164" s="61">
        <v>15</v>
      </c>
      <c r="H164" s="39"/>
      <c r="I164" s="39"/>
      <c r="J164" s="39"/>
      <c r="K164" s="39"/>
      <c r="L164" s="39"/>
      <c r="M164" s="61"/>
      <c r="N164" s="58"/>
      <c r="O164" s="58"/>
      <c r="P164" s="38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64"/>
      <c r="AD164" s="64"/>
      <c r="AE164" s="64"/>
      <c r="AF164" s="64"/>
      <c r="AG164" s="64"/>
      <c r="AH164" s="64"/>
      <c r="AI164" s="64"/>
      <c r="AJ164" s="64"/>
      <c r="AK164" s="39"/>
      <c r="AL164" s="38"/>
      <c r="AM164" s="39"/>
      <c r="AN164" s="39"/>
      <c r="AO164" s="39"/>
      <c r="AP164" s="39"/>
      <c r="AQ164" s="40"/>
    </row>
    <row r="165" spans="1:43" ht="12.75">
      <c r="A165" s="36"/>
      <c r="B165" s="229" t="s">
        <v>687</v>
      </c>
      <c r="C165" s="58"/>
      <c r="D165" s="59"/>
      <c r="E165" s="58"/>
      <c r="F165" s="61">
        <v>4</v>
      </c>
      <c r="G165" s="61">
        <v>10</v>
      </c>
      <c r="H165" s="39"/>
      <c r="I165" s="39"/>
      <c r="J165" s="39"/>
      <c r="K165" s="39"/>
      <c r="L165" s="39"/>
      <c r="M165" s="61"/>
      <c r="N165" s="58"/>
      <c r="O165" s="58"/>
      <c r="P165" s="38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64"/>
      <c r="AD165" s="64"/>
      <c r="AE165" s="64"/>
      <c r="AF165" s="64"/>
      <c r="AG165" s="64"/>
      <c r="AH165" s="64"/>
      <c r="AI165" s="64"/>
      <c r="AJ165" s="64"/>
      <c r="AK165" s="39"/>
      <c r="AL165" s="38"/>
      <c r="AM165" s="39"/>
      <c r="AN165" s="39"/>
      <c r="AO165" s="39"/>
      <c r="AP165" s="39"/>
      <c r="AQ165" s="40"/>
    </row>
    <row r="166" spans="1:43" ht="12.75">
      <c r="A166" s="36" t="s">
        <v>255</v>
      </c>
      <c r="B166" s="54" t="s">
        <v>97</v>
      </c>
      <c r="C166" s="34"/>
      <c r="D166" s="37"/>
      <c r="E166" s="36">
        <f>E167</f>
        <v>0</v>
      </c>
      <c r="F166" s="36">
        <f aca="true" t="shared" si="30" ref="F166:AQ166">F167</f>
        <v>16</v>
      </c>
      <c r="G166" s="36">
        <f t="shared" si="30"/>
        <v>0</v>
      </c>
      <c r="H166" s="36">
        <f t="shared" si="30"/>
        <v>0</v>
      </c>
      <c r="I166" s="36">
        <f t="shared" si="30"/>
        <v>0</v>
      </c>
      <c r="J166" s="36">
        <f t="shared" si="30"/>
        <v>0</v>
      </c>
      <c r="K166" s="36">
        <f t="shared" si="30"/>
        <v>0</v>
      </c>
      <c r="L166" s="36">
        <f t="shared" si="30"/>
        <v>0</v>
      </c>
      <c r="M166" s="36">
        <f t="shared" si="30"/>
        <v>0</v>
      </c>
      <c r="N166" s="36">
        <f t="shared" si="30"/>
        <v>0</v>
      </c>
      <c r="O166" s="36">
        <f t="shared" si="30"/>
        <v>0</v>
      </c>
      <c r="P166" s="36">
        <f t="shared" si="30"/>
        <v>0</v>
      </c>
      <c r="Q166" s="36">
        <f t="shared" si="30"/>
        <v>0</v>
      </c>
      <c r="R166" s="36">
        <f t="shared" si="30"/>
        <v>0</v>
      </c>
      <c r="S166" s="36">
        <f t="shared" si="30"/>
        <v>0</v>
      </c>
      <c r="T166" s="36">
        <f t="shared" si="30"/>
        <v>0</v>
      </c>
      <c r="U166" s="36">
        <f t="shared" si="30"/>
        <v>0</v>
      </c>
      <c r="V166" s="36">
        <f t="shared" si="30"/>
        <v>0</v>
      </c>
      <c r="W166" s="36">
        <f t="shared" si="30"/>
        <v>0</v>
      </c>
      <c r="X166" s="36">
        <f t="shared" si="30"/>
        <v>0</v>
      </c>
      <c r="Y166" s="36">
        <f t="shared" si="30"/>
        <v>0</v>
      </c>
      <c r="Z166" s="36">
        <f t="shared" si="30"/>
        <v>0</v>
      </c>
      <c r="AA166" s="36">
        <f t="shared" si="30"/>
        <v>0</v>
      </c>
      <c r="AB166" s="36">
        <f t="shared" si="30"/>
        <v>0</v>
      </c>
      <c r="AC166" s="36">
        <f t="shared" si="30"/>
        <v>0</v>
      </c>
      <c r="AD166" s="36">
        <f t="shared" si="30"/>
        <v>0</v>
      </c>
      <c r="AE166" s="36">
        <f t="shared" si="30"/>
        <v>0</v>
      </c>
      <c r="AF166" s="36">
        <f t="shared" si="30"/>
        <v>0</v>
      </c>
      <c r="AG166" s="36">
        <f t="shared" si="30"/>
        <v>0</v>
      </c>
      <c r="AH166" s="36">
        <f t="shared" si="30"/>
        <v>0</v>
      </c>
      <c r="AI166" s="36">
        <f t="shared" si="30"/>
        <v>0</v>
      </c>
      <c r="AJ166" s="36">
        <f t="shared" si="30"/>
        <v>0</v>
      </c>
      <c r="AK166" s="36">
        <f t="shared" si="30"/>
        <v>0</v>
      </c>
      <c r="AL166" s="36">
        <f t="shared" si="30"/>
        <v>0</v>
      </c>
      <c r="AM166" s="36">
        <f t="shared" si="30"/>
        <v>0</v>
      </c>
      <c r="AN166" s="36">
        <f t="shared" si="30"/>
        <v>0</v>
      </c>
      <c r="AO166" s="36">
        <f t="shared" si="30"/>
        <v>0</v>
      </c>
      <c r="AP166" s="36">
        <f t="shared" si="30"/>
        <v>0</v>
      </c>
      <c r="AQ166" s="36">
        <f t="shared" si="30"/>
        <v>0</v>
      </c>
    </row>
    <row r="167" spans="1:43" ht="12.75">
      <c r="A167" s="36" t="s">
        <v>255</v>
      </c>
      <c r="B167" s="2" t="s">
        <v>251</v>
      </c>
      <c r="C167" s="58"/>
      <c r="D167" s="59"/>
      <c r="E167" s="58"/>
      <c r="F167" s="61">
        <v>16</v>
      </c>
      <c r="G167" s="61"/>
      <c r="H167" s="39"/>
      <c r="I167" s="39"/>
      <c r="J167" s="39"/>
      <c r="K167" s="39"/>
      <c r="L167" s="39"/>
      <c r="M167" s="61"/>
      <c r="N167" s="58"/>
      <c r="O167" s="58"/>
      <c r="P167" s="38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64"/>
      <c r="AD167" s="64"/>
      <c r="AE167" s="64"/>
      <c r="AF167" s="64"/>
      <c r="AG167" s="64"/>
      <c r="AH167" s="64"/>
      <c r="AI167" s="64"/>
      <c r="AJ167" s="64"/>
      <c r="AK167" s="39"/>
      <c r="AL167" s="38"/>
      <c r="AM167" s="39"/>
      <c r="AN167" s="39"/>
      <c r="AO167" s="39"/>
      <c r="AP167" s="39"/>
      <c r="AQ167" s="40"/>
    </row>
    <row r="168" spans="1:43" ht="12.75">
      <c r="A168" s="36" t="s">
        <v>255</v>
      </c>
      <c r="B168" s="57" t="s">
        <v>252</v>
      </c>
      <c r="C168" s="58"/>
      <c r="D168" s="59"/>
      <c r="E168" s="58"/>
      <c r="F168" s="61"/>
      <c r="G168" s="61"/>
      <c r="H168" s="39"/>
      <c r="I168" s="39"/>
      <c r="J168" s="39"/>
      <c r="K168" s="39"/>
      <c r="L168" s="39"/>
      <c r="M168" s="61"/>
      <c r="N168" s="58"/>
      <c r="O168" s="58"/>
      <c r="P168" s="38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64"/>
      <c r="AD168" s="64"/>
      <c r="AE168" s="64"/>
      <c r="AF168" s="64"/>
      <c r="AG168" s="64"/>
      <c r="AH168" s="64"/>
      <c r="AI168" s="64"/>
      <c r="AJ168" s="64"/>
      <c r="AK168" s="39"/>
      <c r="AL168" s="38"/>
      <c r="AM168" s="39"/>
      <c r="AN168" s="39"/>
      <c r="AO168" s="39"/>
      <c r="AP168" s="39"/>
      <c r="AQ168" s="40"/>
    </row>
    <row r="169" spans="1:43" ht="12.75">
      <c r="A169" s="36" t="s">
        <v>255</v>
      </c>
      <c r="B169" s="57" t="s">
        <v>253</v>
      </c>
      <c r="C169" s="58"/>
      <c r="D169" s="59"/>
      <c r="E169" s="58"/>
      <c r="F169" s="61"/>
      <c r="G169" s="61"/>
      <c r="H169" s="39"/>
      <c r="I169" s="39"/>
      <c r="J169" s="39"/>
      <c r="K169" s="39"/>
      <c r="L169" s="39"/>
      <c r="M169" s="61"/>
      <c r="N169" s="58"/>
      <c r="O169" s="58"/>
      <c r="P169" s="38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64"/>
      <c r="AD169" s="64"/>
      <c r="AE169" s="64"/>
      <c r="AF169" s="64"/>
      <c r="AG169" s="64"/>
      <c r="AH169" s="64"/>
      <c r="AI169" s="64"/>
      <c r="AJ169" s="64"/>
      <c r="AK169" s="39"/>
      <c r="AL169" s="38"/>
      <c r="AM169" s="39"/>
      <c r="AN169" s="39"/>
      <c r="AO169" s="39"/>
      <c r="AP169" s="39"/>
      <c r="AQ169" s="40"/>
    </row>
    <row r="170" spans="1:43" ht="12.75">
      <c r="A170" s="36" t="s">
        <v>255</v>
      </c>
      <c r="B170" s="55" t="s">
        <v>23</v>
      </c>
      <c r="C170" s="47"/>
      <c r="D170" s="48"/>
      <c r="E170" s="49"/>
      <c r="F170" s="50"/>
      <c r="G170" s="70"/>
      <c r="H170" s="39"/>
      <c r="I170" s="39"/>
      <c r="J170" s="39"/>
      <c r="K170" s="39"/>
      <c r="L170" s="39"/>
      <c r="M170" s="61"/>
      <c r="N170" s="58"/>
      <c r="O170" s="58"/>
      <c r="P170" s="38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64"/>
      <c r="AD170" s="64"/>
      <c r="AE170" s="64"/>
      <c r="AF170" s="64"/>
      <c r="AG170" s="64"/>
      <c r="AH170" s="64"/>
      <c r="AI170" s="64"/>
      <c r="AJ170" s="64"/>
      <c r="AK170" s="39"/>
      <c r="AL170" s="38"/>
      <c r="AM170" s="39"/>
      <c r="AN170" s="39"/>
      <c r="AO170" s="39"/>
      <c r="AP170" s="39"/>
      <c r="AQ170" s="40"/>
    </row>
    <row r="171" spans="1:43" ht="31.5" customHeight="1">
      <c r="A171" s="36" t="s">
        <v>255</v>
      </c>
      <c r="B171" s="52" t="s">
        <v>98</v>
      </c>
      <c r="C171" s="47"/>
      <c r="D171" s="48"/>
      <c r="E171" s="49"/>
      <c r="F171" s="50"/>
      <c r="G171" s="70"/>
      <c r="H171" s="39"/>
      <c r="I171" s="39"/>
      <c r="J171" s="39"/>
      <c r="K171" s="39"/>
      <c r="L171" s="39"/>
      <c r="M171" s="61"/>
      <c r="N171" s="58"/>
      <c r="O171" s="58"/>
      <c r="P171" s="38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64"/>
      <c r="AD171" s="64"/>
      <c r="AE171" s="64"/>
      <c r="AF171" s="64"/>
      <c r="AG171" s="64"/>
      <c r="AH171" s="64"/>
      <c r="AI171" s="64"/>
      <c r="AJ171" s="64"/>
      <c r="AK171" s="39"/>
      <c r="AL171" s="38"/>
      <c r="AM171" s="39"/>
      <c r="AN171" s="39"/>
      <c r="AO171" s="39"/>
      <c r="AP171" s="39"/>
      <c r="AQ171" s="40"/>
    </row>
    <row r="172" spans="1:43" ht="22.5" customHeight="1" thickBot="1">
      <c r="A172" s="36" t="s">
        <v>255</v>
      </c>
      <c r="B172" s="56" t="s">
        <v>34</v>
      </c>
      <c r="C172" s="51"/>
      <c r="D172" s="51"/>
      <c r="E172" s="51">
        <f>E152+E9</f>
        <v>103</v>
      </c>
      <c r="F172" s="51">
        <f aca="true" t="shared" si="31" ref="F172:AQ172">F152+F9</f>
        <v>150</v>
      </c>
      <c r="G172" s="51">
        <f t="shared" si="31"/>
        <v>224</v>
      </c>
      <c r="H172" s="51">
        <f t="shared" si="31"/>
        <v>135</v>
      </c>
      <c r="I172" s="51">
        <f t="shared" si="31"/>
        <v>12</v>
      </c>
      <c r="J172" s="51">
        <f t="shared" si="31"/>
        <v>6</v>
      </c>
      <c r="K172" s="51">
        <f t="shared" si="31"/>
        <v>0</v>
      </c>
      <c r="L172" s="51">
        <f t="shared" si="31"/>
        <v>65</v>
      </c>
      <c r="M172" s="51">
        <f t="shared" si="31"/>
        <v>8</v>
      </c>
      <c r="N172" s="51">
        <f t="shared" si="31"/>
        <v>0</v>
      </c>
      <c r="O172" s="51">
        <f t="shared" si="31"/>
        <v>3</v>
      </c>
      <c r="P172" s="51">
        <f t="shared" si="31"/>
        <v>0</v>
      </c>
      <c r="Q172" s="51">
        <f t="shared" si="31"/>
        <v>29</v>
      </c>
      <c r="R172" s="51">
        <f t="shared" si="31"/>
        <v>12</v>
      </c>
      <c r="S172" s="51">
        <f t="shared" si="31"/>
        <v>8</v>
      </c>
      <c r="T172" s="51">
        <f t="shared" si="31"/>
        <v>8</v>
      </c>
      <c r="U172" s="51">
        <f t="shared" si="31"/>
        <v>36</v>
      </c>
      <c r="V172" s="51">
        <f t="shared" si="31"/>
        <v>6</v>
      </c>
      <c r="W172" s="51">
        <f t="shared" si="31"/>
        <v>0</v>
      </c>
      <c r="X172" s="51">
        <f t="shared" si="31"/>
        <v>6</v>
      </c>
      <c r="Y172" s="51">
        <f t="shared" si="31"/>
        <v>3</v>
      </c>
      <c r="Z172" s="51">
        <f t="shared" si="31"/>
        <v>0</v>
      </c>
      <c r="AA172" s="51">
        <f t="shared" si="31"/>
        <v>4</v>
      </c>
      <c r="AB172" s="51">
        <f t="shared" si="31"/>
        <v>10</v>
      </c>
      <c r="AC172" s="51">
        <f t="shared" si="31"/>
        <v>0</v>
      </c>
      <c r="AD172" s="51">
        <f t="shared" si="31"/>
        <v>0</v>
      </c>
      <c r="AE172" s="51">
        <f t="shared" si="31"/>
        <v>0</v>
      </c>
      <c r="AF172" s="51">
        <f t="shared" si="31"/>
        <v>0</v>
      </c>
      <c r="AG172" s="51">
        <f t="shared" si="31"/>
        <v>0</v>
      </c>
      <c r="AH172" s="51">
        <f t="shared" si="31"/>
        <v>82</v>
      </c>
      <c r="AI172" s="51">
        <f t="shared" si="31"/>
        <v>0</v>
      </c>
      <c r="AJ172" s="51">
        <f t="shared" si="31"/>
        <v>0</v>
      </c>
      <c r="AK172" s="51">
        <f t="shared" si="31"/>
        <v>0</v>
      </c>
      <c r="AL172" s="51">
        <f t="shared" si="31"/>
        <v>15</v>
      </c>
      <c r="AM172" s="51">
        <f t="shared" si="31"/>
        <v>181</v>
      </c>
      <c r="AN172" s="51">
        <f t="shared" si="31"/>
        <v>28</v>
      </c>
      <c r="AO172" s="51">
        <f t="shared" si="31"/>
        <v>6</v>
      </c>
      <c r="AP172" s="51">
        <f t="shared" si="31"/>
        <v>43</v>
      </c>
      <c r="AQ172" s="51">
        <f t="shared" si="31"/>
        <v>82</v>
      </c>
    </row>
    <row r="173" spans="1:43" ht="12.75">
      <c r="A173" s="28" t="s">
        <v>304</v>
      </c>
      <c r="B173" s="53" t="s">
        <v>113</v>
      </c>
      <c r="C173" s="35"/>
      <c r="D173" s="35"/>
      <c r="E173" s="35">
        <f>E174+E179</f>
        <v>7</v>
      </c>
      <c r="F173" s="35">
        <f aca="true" t="shared" si="32" ref="F173:AQ173">F174+F179</f>
        <v>0</v>
      </c>
      <c r="G173" s="35">
        <f t="shared" si="32"/>
        <v>0</v>
      </c>
      <c r="H173" s="35">
        <f t="shared" si="32"/>
        <v>0</v>
      </c>
      <c r="I173" s="35">
        <f t="shared" si="32"/>
        <v>0</v>
      </c>
      <c r="J173" s="35">
        <f t="shared" si="32"/>
        <v>0</v>
      </c>
      <c r="K173" s="35">
        <f t="shared" si="32"/>
        <v>0</v>
      </c>
      <c r="L173" s="35">
        <f t="shared" si="32"/>
        <v>0</v>
      </c>
      <c r="M173" s="35">
        <f t="shared" si="32"/>
        <v>0</v>
      </c>
      <c r="N173" s="35">
        <f t="shared" si="32"/>
        <v>0</v>
      </c>
      <c r="O173" s="35">
        <f t="shared" si="32"/>
        <v>0</v>
      </c>
      <c r="P173" s="35">
        <f t="shared" si="32"/>
        <v>0</v>
      </c>
      <c r="Q173" s="35">
        <f t="shared" si="32"/>
        <v>0</v>
      </c>
      <c r="R173" s="35">
        <f t="shared" si="32"/>
        <v>0</v>
      </c>
      <c r="S173" s="35">
        <f t="shared" si="32"/>
        <v>0</v>
      </c>
      <c r="T173" s="35">
        <f t="shared" si="32"/>
        <v>0</v>
      </c>
      <c r="U173" s="35">
        <f t="shared" si="32"/>
        <v>0</v>
      </c>
      <c r="V173" s="35">
        <f t="shared" si="32"/>
        <v>0</v>
      </c>
      <c r="W173" s="35">
        <f t="shared" si="32"/>
        <v>0</v>
      </c>
      <c r="X173" s="35">
        <f t="shared" si="32"/>
        <v>0</v>
      </c>
      <c r="Y173" s="35">
        <f t="shared" si="32"/>
        <v>0</v>
      </c>
      <c r="Z173" s="35">
        <f t="shared" si="32"/>
        <v>0</v>
      </c>
      <c r="AA173" s="35">
        <f t="shared" si="32"/>
        <v>0</v>
      </c>
      <c r="AB173" s="35">
        <f t="shared" si="32"/>
        <v>0</v>
      </c>
      <c r="AC173" s="35">
        <f t="shared" si="32"/>
        <v>0</v>
      </c>
      <c r="AD173" s="35">
        <f t="shared" si="32"/>
        <v>0</v>
      </c>
      <c r="AE173" s="35">
        <f t="shared" si="32"/>
        <v>0</v>
      </c>
      <c r="AF173" s="35">
        <f t="shared" si="32"/>
        <v>0</v>
      </c>
      <c r="AG173" s="35">
        <f t="shared" si="32"/>
        <v>0</v>
      </c>
      <c r="AH173" s="35">
        <f t="shared" si="32"/>
        <v>0</v>
      </c>
      <c r="AI173" s="35">
        <f t="shared" si="32"/>
        <v>0</v>
      </c>
      <c r="AJ173" s="35">
        <f t="shared" si="32"/>
        <v>0</v>
      </c>
      <c r="AK173" s="35">
        <f t="shared" si="32"/>
        <v>0</v>
      </c>
      <c r="AL173" s="35">
        <f t="shared" si="32"/>
        <v>7</v>
      </c>
      <c r="AM173" s="35">
        <f t="shared" si="32"/>
        <v>35</v>
      </c>
      <c r="AN173" s="35">
        <f t="shared" si="32"/>
        <v>4</v>
      </c>
      <c r="AO173" s="35">
        <f t="shared" si="32"/>
        <v>0</v>
      </c>
      <c r="AP173" s="35">
        <f t="shared" si="32"/>
        <v>0</v>
      </c>
      <c r="AQ173" s="35">
        <f t="shared" si="32"/>
        <v>0</v>
      </c>
    </row>
    <row r="174" spans="1:43" ht="12.75">
      <c r="A174" s="28" t="s">
        <v>304</v>
      </c>
      <c r="B174" s="4" t="s">
        <v>110</v>
      </c>
      <c r="C174" s="42"/>
      <c r="D174" s="43"/>
      <c r="E174" s="58">
        <f>E175+E177</f>
        <v>7</v>
      </c>
      <c r="F174" s="58">
        <f aca="true" t="shared" si="33" ref="F174:AQ174">F175+F177</f>
        <v>0</v>
      </c>
      <c r="G174" s="58">
        <f t="shared" si="33"/>
        <v>0</v>
      </c>
      <c r="H174" s="58">
        <f t="shared" si="33"/>
        <v>0</v>
      </c>
      <c r="I174" s="58">
        <f t="shared" si="33"/>
        <v>0</v>
      </c>
      <c r="J174" s="58">
        <f t="shared" si="33"/>
        <v>0</v>
      </c>
      <c r="K174" s="58">
        <f t="shared" si="33"/>
        <v>0</v>
      </c>
      <c r="L174" s="58">
        <f t="shared" si="33"/>
        <v>0</v>
      </c>
      <c r="M174" s="58">
        <f t="shared" si="33"/>
        <v>0</v>
      </c>
      <c r="N174" s="58">
        <f t="shared" si="33"/>
        <v>0</v>
      </c>
      <c r="O174" s="58">
        <f t="shared" si="33"/>
        <v>0</v>
      </c>
      <c r="P174" s="58">
        <f t="shared" si="33"/>
        <v>0</v>
      </c>
      <c r="Q174" s="58">
        <f t="shared" si="33"/>
        <v>0</v>
      </c>
      <c r="R174" s="58">
        <f t="shared" si="33"/>
        <v>0</v>
      </c>
      <c r="S174" s="58">
        <f t="shared" si="33"/>
        <v>0</v>
      </c>
      <c r="T174" s="58">
        <f t="shared" si="33"/>
        <v>0</v>
      </c>
      <c r="U174" s="58">
        <f t="shared" si="33"/>
        <v>0</v>
      </c>
      <c r="V174" s="58">
        <f t="shared" si="33"/>
        <v>0</v>
      </c>
      <c r="W174" s="58">
        <f t="shared" si="33"/>
        <v>0</v>
      </c>
      <c r="X174" s="58">
        <f t="shared" si="33"/>
        <v>0</v>
      </c>
      <c r="Y174" s="58">
        <f t="shared" si="33"/>
        <v>0</v>
      </c>
      <c r="Z174" s="58">
        <f t="shared" si="33"/>
        <v>0</v>
      </c>
      <c r="AA174" s="58">
        <f t="shared" si="33"/>
        <v>0</v>
      </c>
      <c r="AB174" s="58">
        <f t="shared" si="33"/>
        <v>0</v>
      </c>
      <c r="AC174" s="58">
        <f t="shared" si="33"/>
        <v>0</v>
      </c>
      <c r="AD174" s="58">
        <f t="shared" si="33"/>
        <v>0</v>
      </c>
      <c r="AE174" s="58">
        <f t="shared" si="33"/>
        <v>0</v>
      </c>
      <c r="AF174" s="58">
        <f t="shared" si="33"/>
        <v>0</v>
      </c>
      <c r="AG174" s="58">
        <f t="shared" si="33"/>
        <v>0</v>
      </c>
      <c r="AH174" s="58">
        <f t="shared" si="33"/>
        <v>0</v>
      </c>
      <c r="AI174" s="58">
        <f t="shared" si="33"/>
        <v>0</v>
      </c>
      <c r="AJ174" s="58">
        <f t="shared" si="33"/>
        <v>0</v>
      </c>
      <c r="AK174" s="58">
        <f t="shared" si="33"/>
        <v>0</v>
      </c>
      <c r="AL174" s="58">
        <f t="shared" si="33"/>
        <v>0</v>
      </c>
      <c r="AM174" s="58">
        <f t="shared" si="33"/>
        <v>0</v>
      </c>
      <c r="AN174" s="58">
        <f t="shared" si="33"/>
        <v>0</v>
      </c>
      <c r="AO174" s="58">
        <f t="shared" si="33"/>
        <v>0</v>
      </c>
      <c r="AP174" s="58">
        <f t="shared" si="33"/>
        <v>0</v>
      </c>
      <c r="AQ174" s="58">
        <f t="shared" si="33"/>
        <v>0</v>
      </c>
    </row>
    <row r="175" spans="1:43" ht="12.75">
      <c r="A175" s="28" t="s">
        <v>304</v>
      </c>
      <c r="B175" s="69" t="s">
        <v>256</v>
      </c>
      <c r="C175" s="42"/>
      <c r="D175" s="43"/>
      <c r="E175" s="66">
        <f aca="true" t="shared" si="34" ref="E175:T175">SUM(E176:E176)</f>
        <v>7</v>
      </c>
      <c r="F175" s="66">
        <f t="shared" si="34"/>
        <v>0</v>
      </c>
      <c r="G175" s="66">
        <f t="shared" si="34"/>
        <v>0</v>
      </c>
      <c r="H175" s="66">
        <f t="shared" si="34"/>
        <v>0</v>
      </c>
      <c r="I175" s="66">
        <f t="shared" si="34"/>
        <v>0</v>
      </c>
      <c r="J175" s="66">
        <f t="shared" si="34"/>
        <v>0</v>
      </c>
      <c r="K175" s="66">
        <f t="shared" si="34"/>
        <v>0</v>
      </c>
      <c r="L175" s="66">
        <f t="shared" si="34"/>
        <v>0</v>
      </c>
      <c r="M175" s="66">
        <f t="shared" si="34"/>
        <v>0</v>
      </c>
      <c r="N175" s="66">
        <f t="shared" si="34"/>
        <v>0</v>
      </c>
      <c r="O175" s="66">
        <f t="shared" si="34"/>
        <v>0</v>
      </c>
      <c r="P175" s="66">
        <f t="shared" si="34"/>
        <v>0</v>
      </c>
      <c r="Q175" s="66">
        <f t="shared" si="34"/>
        <v>0</v>
      </c>
      <c r="R175" s="66">
        <f t="shared" si="34"/>
        <v>0</v>
      </c>
      <c r="S175" s="66">
        <f t="shared" si="34"/>
        <v>0</v>
      </c>
      <c r="T175" s="66">
        <f t="shared" si="34"/>
        <v>0</v>
      </c>
      <c r="U175" s="66">
        <f aca="true" t="shared" si="35" ref="U175:AJ175">SUM(U176:U176)</f>
        <v>0</v>
      </c>
      <c r="V175" s="66">
        <f t="shared" si="35"/>
        <v>0</v>
      </c>
      <c r="W175" s="66">
        <f t="shared" si="35"/>
        <v>0</v>
      </c>
      <c r="X175" s="66">
        <f t="shared" si="35"/>
        <v>0</v>
      </c>
      <c r="Y175" s="66">
        <f t="shared" si="35"/>
        <v>0</v>
      </c>
      <c r="Z175" s="66">
        <f t="shared" si="35"/>
        <v>0</v>
      </c>
      <c r="AA175" s="66">
        <f t="shared" si="35"/>
        <v>0</v>
      </c>
      <c r="AB175" s="66">
        <f t="shared" si="35"/>
        <v>0</v>
      </c>
      <c r="AC175" s="66">
        <f t="shared" si="35"/>
        <v>0</v>
      </c>
      <c r="AD175" s="66">
        <f t="shared" si="35"/>
        <v>0</v>
      </c>
      <c r="AE175" s="66">
        <f t="shared" si="35"/>
        <v>0</v>
      </c>
      <c r="AF175" s="66">
        <f t="shared" si="35"/>
        <v>0</v>
      </c>
      <c r="AG175" s="66">
        <f t="shared" si="35"/>
        <v>0</v>
      </c>
      <c r="AH175" s="66">
        <f t="shared" si="35"/>
        <v>0</v>
      </c>
      <c r="AI175" s="66">
        <f t="shared" si="35"/>
        <v>0</v>
      </c>
      <c r="AJ175" s="66">
        <f t="shared" si="35"/>
        <v>0</v>
      </c>
      <c r="AK175" s="66">
        <f aca="true" t="shared" si="36" ref="AK175:AQ175">SUM(AK176:AK176)</f>
        <v>0</v>
      </c>
      <c r="AL175" s="66">
        <f t="shared" si="36"/>
        <v>0</v>
      </c>
      <c r="AM175" s="66">
        <f t="shared" si="36"/>
        <v>0</v>
      </c>
      <c r="AN175" s="66">
        <f t="shared" si="36"/>
        <v>0</v>
      </c>
      <c r="AO175" s="66">
        <f t="shared" si="36"/>
        <v>0</v>
      </c>
      <c r="AP175" s="66">
        <f t="shared" si="36"/>
        <v>0</v>
      </c>
      <c r="AQ175" s="66">
        <f t="shared" si="36"/>
        <v>0</v>
      </c>
    </row>
    <row r="176" spans="1:43" ht="12.75">
      <c r="A176" s="28" t="s">
        <v>304</v>
      </c>
      <c r="B176" s="5" t="s">
        <v>257</v>
      </c>
      <c r="C176" s="42"/>
      <c r="D176" s="45" t="s">
        <v>258</v>
      </c>
      <c r="E176" s="38">
        <v>7</v>
      </c>
      <c r="F176" s="39"/>
      <c r="G176" s="39"/>
      <c r="H176" s="39"/>
      <c r="I176" s="39"/>
      <c r="J176" s="39"/>
      <c r="K176" s="39"/>
      <c r="L176" s="39"/>
      <c r="M176" s="61"/>
      <c r="N176" s="58"/>
      <c r="O176" s="58"/>
      <c r="P176" s="38">
        <v>0</v>
      </c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64"/>
      <c r="AD176" s="64"/>
      <c r="AE176" s="64"/>
      <c r="AF176" s="64"/>
      <c r="AG176" s="64"/>
      <c r="AH176" s="64"/>
      <c r="AI176" s="64"/>
      <c r="AJ176" s="64"/>
      <c r="AK176" s="39"/>
      <c r="AL176" s="38"/>
      <c r="AM176" s="39"/>
      <c r="AN176" s="39"/>
      <c r="AO176" s="39"/>
      <c r="AP176" s="39"/>
      <c r="AQ176" s="40"/>
    </row>
    <row r="177" spans="1:43" ht="12.75">
      <c r="A177" s="28" t="s">
        <v>304</v>
      </c>
      <c r="B177" s="69" t="s">
        <v>12</v>
      </c>
      <c r="C177" s="42"/>
      <c r="D177" s="43"/>
      <c r="E177" s="66">
        <f aca="true" t="shared" si="37" ref="E177:T177">SUM(E178:E178)</f>
        <v>0</v>
      </c>
      <c r="F177" s="66">
        <f t="shared" si="37"/>
        <v>0</v>
      </c>
      <c r="G177" s="66">
        <f t="shared" si="37"/>
        <v>0</v>
      </c>
      <c r="H177" s="66">
        <f t="shared" si="37"/>
        <v>0</v>
      </c>
      <c r="I177" s="66">
        <f t="shared" si="37"/>
        <v>0</v>
      </c>
      <c r="J177" s="66">
        <f t="shared" si="37"/>
        <v>0</v>
      </c>
      <c r="K177" s="66">
        <f t="shared" si="37"/>
        <v>0</v>
      </c>
      <c r="L177" s="66">
        <f t="shared" si="37"/>
        <v>0</v>
      </c>
      <c r="M177" s="66">
        <f t="shared" si="37"/>
        <v>0</v>
      </c>
      <c r="N177" s="66">
        <f t="shared" si="37"/>
        <v>0</v>
      </c>
      <c r="O177" s="66">
        <f t="shared" si="37"/>
        <v>0</v>
      </c>
      <c r="P177" s="66">
        <f t="shared" si="37"/>
        <v>0</v>
      </c>
      <c r="Q177" s="66">
        <f t="shared" si="37"/>
        <v>0</v>
      </c>
      <c r="R177" s="66">
        <f t="shared" si="37"/>
        <v>0</v>
      </c>
      <c r="S177" s="66">
        <f t="shared" si="37"/>
        <v>0</v>
      </c>
      <c r="T177" s="66">
        <f t="shared" si="37"/>
        <v>0</v>
      </c>
      <c r="U177" s="66">
        <f aca="true" t="shared" si="38" ref="U177:AJ177">SUM(U178:U178)</f>
        <v>0</v>
      </c>
      <c r="V177" s="66">
        <f t="shared" si="38"/>
        <v>0</v>
      </c>
      <c r="W177" s="66">
        <f t="shared" si="38"/>
        <v>0</v>
      </c>
      <c r="X177" s="66">
        <f t="shared" si="38"/>
        <v>0</v>
      </c>
      <c r="Y177" s="66">
        <f t="shared" si="38"/>
        <v>0</v>
      </c>
      <c r="Z177" s="66">
        <f t="shared" si="38"/>
        <v>0</v>
      </c>
      <c r="AA177" s="66">
        <f t="shared" si="38"/>
        <v>0</v>
      </c>
      <c r="AB177" s="66">
        <f t="shared" si="38"/>
        <v>0</v>
      </c>
      <c r="AC177" s="66">
        <f t="shared" si="38"/>
        <v>0</v>
      </c>
      <c r="AD177" s="66">
        <f t="shared" si="38"/>
        <v>0</v>
      </c>
      <c r="AE177" s="66">
        <f t="shared" si="38"/>
        <v>0</v>
      </c>
      <c r="AF177" s="66">
        <f t="shared" si="38"/>
        <v>0</v>
      </c>
      <c r="AG177" s="66">
        <f t="shared" si="38"/>
        <v>0</v>
      </c>
      <c r="AH177" s="66">
        <f t="shared" si="38"/>
        <v>0</v>
      </c>
      <c r="AI177" s="66">
        <f t="shared" si="38"/>
        <v>0</v>
      </c>
      <c r="AJ177" s="66">
        <f t="shared" si="38"/>
        <v>0</v>
      </c>
      <c r="AK177" s="66">
        <f aca="true" t="shared" si="39" ref="AK177:AQ177">SUM(AK178:AK178)</f>
        <v>0</v>
      </c>
      <c r="AL177" s="66">
        <f t="shared" si="39"/>
        <v>0</v>
      </c>
      <c r="AM177" s="66">
        <f t="shared" si="39"/>
        <v>0</v>
      </c>
      <c r="AN177" s="66">
        <f t="shared" si="39"/>
        <v>0</v>
      </c>
      <c r="AO177" s="66">
        <f t="shared" si="39"/>
        <v>0</v>
      </c>
      <c r="AP177" s="66">
        <f t="shared" si="39"/>
        <v>0</v>
      </c>
      <c r="AQ177" s="66">
        <f t="shared" si="39"/>
        <v>0</v>
      </c>
    </row>
    <row r="178" spans="1:43" ht="21.75" customHeight="1">
      <c r="A178" s="28" t="s">
        <v>304</v>
      </c>
      <c r="B178" s="5" t="s">
        <v>259</v>
      </c>
      <c r="C178" s="42"/>
      <c r="D178" s="43"/>
      <c r="E178" s="38"/>
      <c r="F178" s="39"/>
      <c r="G178" s="39"/>
      <c r="H178" s="39"/>
      <c r="I178" s="39"/>
      <c r="J178" s="39"/>
      <c r="K178" s="39"/>
      <c r="L178" s="39"/>
      <c r="M178" s="61"/>
      <c r="N178" s="58"/>
      <c r="O178" s="58"/>
      <c r="P178" s="38">
        <v>0</v>
      </c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64"/>
      <c r="AD178" s="64"/>
      <c r="AE178" s="64"/>
      <c r="AF178" s="64"/>
      <c r="AG178" s="64"/>
      <c r="AH178" s="64"/>
      <c r="AI178" s="64"/>
      <c r="AJ178" s="64"/>
      <c r="AK178" s="39"/>
      <c r="AL178" s="38"/>
      <c r="AM178" s="39"/>
      <c r="AN178" s="39"/>
      <c r="AO178" s="39"/>
      <c r="AP178" s="39"/>
      <c r="AQ178" s="40"/>
    </row>
    <row r="179" spans="1:43" ht="12.75">
      <c r="A179" s="28" t="s">
        <v>304</v>
      </c>
      <c r="B179" s="4" t="s">
        <v>15</v>
      </c>
      <c r="C179" s="58"/>
      <c r="D179" s="58"/>
      <c r="E179" s="58">
        <f>E180</f>
        <v>0</v>
      </c>
      <c r="F179" s="58">
        <f aca="true" t="shared" si="40" ref="F179:AQ179">F180</f>
        <v>0</v>
      </c>
      <c r="G179" s="58">
        <f t="shared" si="40"/>
        <v>0</v>
      </c>
      <c r="H179" s="58">
        <f t="shared" si="40"/>
        <v>0</v>
      </c>
      <c r="I179" s="58">
        <f t="shared" si="40"/>
        <v>0</v>
      </c>
      <c r="J179" s="58">
        <f t="shared" si="40"/>
        <v>0</v>
      </c>
      <c r="K179" s="58">
        <f t="shared" si="40"/>
        <v>0</v>
      </c>
      <c r="L179" s="58">
        <f t="shared" si="40"/>
        <v>0</v>
      </c>
      <c r="M179" s="58">
        <f t="shared" si="40"/>
        <v>0</v>
      </c>
      <c r="N179" s="58">
        <f t="shared" si="40"/>
        <v>0</v>
      </c>
      <c r="O179" s="58">
        <f t="shared" si="40"/>
        <v>0</v>
      </c>
      <c r="P179" s="58">
        <f t="shared" si="40"/>
        <v>0</v>
      </c>
      <c r="Q179" s="58">
        <f t="shared" si="40"/>
        <v>0</v>
      </c>
      <c r="R179" s="58">
        <f t="shared" si="40"/>
        <v>0</v>
      </c>
      <c r="S179" s="58">
        <f t="shared" si="40"/>
        <v>0</v>
      </c>
      <c r="T179" s="58">
        <f t="shared" si="40"/>
        <v>0</v>
      </c>
      <c r="U179" s="58">
        <f t="shared" si="40"/>
        <v>0</v>
      </c>
      <c r="V179" s="58">
        <f t="shared" si="40"/>
        <v>0</v>
      </c>
      <c r="W179" s="58">
        <f t="shared" si="40"/>
        <v>0</v>
      </c>
      <c r="X179" s="58">
        <f t="shared" si="40"/>
        <v>0</v>
      </c>
      <c r="Y179" s="58">
        <f t="shared" si="40"/>
        <v>0</v>
      </c>
      <c r="Z179" s="58">
        <f t="shared" si="40"/>
        <v>0</v>
      </c>
      <c r="AA179" s="58">
        <f t="shared" si="40"/>
        <v>0</v>
      </c>
      <c r="AB179" s="58">
        <f t="shared" si="40"/>
        <v>0</v>
      </c>
      <c r="AC179" s="58">
        <f t="shared" si="40"/>
        <v>0</v>
      </c>
      <c r="AD179" s="58">
        <f t="shared" si="40"/>
        <v>0</v>
      </c>
      <c r="AE179" s="58">
        <f t="shared" si="40"/>
        <v>0</v>
      </c>
      <c r="AF179" s="58">
        <f t="shared" si="40"/>
        <v>0</v>
      </c>
      <c r="AG179" s="58">
        <f t="shared" si="40"/>
        <v>0</v>
      </c>
      <c r="AH179" s="58">
        <f t="shared" si="40"/>
        <v>0</v>
      </c>
      <c r="AI179" s="58">
        <f t="shared" si="40"/>
        <v>0</v>
      </c>
      <c r="AJ179" s="58">
        <f t="shared" si="40"/>
        <v>0</v>
      </c>
      <c r="AK179" s="58">
        <f t="shared" si="40"/>
        <v>0</v>
      </c>
      <c r="AL179" s="58">
        <f t="shared" si="40"/>
        <v>7</v>
      </c>
      <c r="AM179" s="58">
        <f t="shared" si="40"/>
        <v>35</v>
      </c>
      <c r="AN179" s="58">
        <f t="shared" si="40"/>
        <v>4</v>
      </c>
      <c r="AO179" s="58">
        <f t="shared" si="40"/>
        <v>0</v>
      </c>
      <c r="AP179" s="58">
        <f t="shared" si="40"/>
        <v>0</v>
      </c>
      <c r="AQ179" s="58">
        <f t="shared" si="40"/>
        <v>0</v>
      </c>
    </row>
    <row r="180" spans="1:43" ht="12.75">
      <c r="A180" s="28" t="s">
        <v>304</v>
      </c>
      <c r="B180" s="67" t="s">
        <v>17</v>
      </c>
      <c r="C180" s="42"/>
      <c r="D180" s="43"/>
      <c r="E180" s="66">
        <f>SUM(E182:E188)</f>
        <v>0</v>
      </c>
      <c r="F180" s="66">
        <f aca="true" t="shared" si="41" ref="F180:AQ180">SUM(F182:F188)</f>
        <v>0</v>
      </c>
      <c r="G180" s="66">
        <f t="shared" si="41"/>
        <v>0</v>
      </c>
      <c r="H180" s="66">
        <f t="shared" si="41"/>
        <v>0</v>
      </c>
      <c r="I180" s="66">
        <f t="shared" si="41"/>
        <v>0</v>
      </c>
      <c r="J180" s="66">
        <f t="shared" si="41"/>
        <v>0</v>
      </c>
      <c r="K180" s="66">
        <f t="shared" si="41"/>
        <v>0</v>
      </c>
      <c r="L180" s="66">
        <f t="shared" si="41"/>
        <v>0</v>
      </c>
      <c r="M180" s="66">
        <f t="shared" si="41"/>
        <v>0</v>
      </c>
      <c r="N180" s="66">
        <f t="shared" si="41"/>
        <v>0</v>
      </c>
      <c r="O180" s="66">
        <f t="shared" si="41"/>
        <v>0</v>
      </c>
      <c r="P180" s="66">
        <f t="shared" si="41"/>
        <v>0</v>
      </c>
      <c r="Q180" s="66">
        <f t="shared" si="41"/>
        <v>0</v>
      </c>
      <c r="R180" s="66">
        <f t="shared" si="41"/>
        <v>0</v>
      </c>
      <c r="S180" s="66">
        <f t="shared" si="41"/>
        <v>0</v>
      </c>
      <c r="T180" s="66">
        <f t="shared" si="41"/>
        <v>0</v>
      </c>
      <c r="U180" s="66">
        <f t="shared" si="41"/>
        <v>0</v>
      </c>
      <c r="V180" s="66">
        <f t="shared" si="41"/>
        <v>0</v>
      </c>
      <c r="W180" s="66">
        <f t="shared" si="41"/>
        <v>0</v>
      </c>
      <c r="X180" s="66">
        <f t="shared" si="41"/>
        <v>0</v>
      </c>
      <c r="Y180" s="66">
        <f t="shared" si="41"/>
        <v>0</v>
      </c>
      <c r="Z180" s="66">
        <f t="shared" si="41"/>
        <v>0</v>
      </c>
      <c r="AA180" s="66">
        <f t="shared" si="41"/>
        <v>0</v>
      </c>
      <c r="AB180" s="66">
        <f t="shared" si="41"/>
        <v>0</v>
      </c>
      <c r="AC180" s="66">
        <f t="shared" si="41"/>
        <v>0</v>
      </c>
      <c r="AD180" s="66">
        <f t="shared" si="41"/>
        <v>0</v>
      </c>
      <c r="AE180" s="66">
        <f t="shared" si="41"/>
        <v>0</v>
      </c>
      <c r="AF180" s="66">
        <f t="shared" si="41"/>
        <v>0</v>
      </c>
      <c r="AG180" s="66">
        <f t="shared" si="41"/>
        <v>0</v>
      </c>
      <c r="AH180" s="66">
        <f t="shared" si="41"/>
        <v>0</v>
      </c>
      <c r="AI180" s="66">
        <f t="shared" si="41"/>
        <v>0</v>
      </c>
      <c r="AJ180" s="66">
        <f t="shared" si="41"/>
        <v>0</v>
      </c>
      <c r="AK180" s="66">
        <f t="shared" si="41"/>
        <v>0</v>
      </c>
      <c r="AL180" s="66">
        <f t="shared" si="41"/>
        <v>7</v>
      </c>
      <c r="AM180" s="66">
        <f t="shared" si="41"/>
        <v>35</v>
      </c>
      <c r="AN180" s="66">
        <f t="shared" si="41"/>
        <v>4</v>
      </c>
      <c r="AO180" s="66">
        <f t="shared" si="41"/>
        <v>0</v>
      </c>
      <c r="AP180" s="66">
        <f t="shared" si="41"/>
        <v>0</v>
      </c>
      <c r="AQ180" s="66">
        <f t="shared" si="41"/>
        <v>0</v>
      </c>
    </row>
    <row r="181" spans="1:43" ht="12.75">
      <c r="A181" s="28" t="s">
        <v>304</v>
      </c>
      <c r="B181" s="5" t="s">
        <v>260</v>
      </c>
      <c r="C181" s="41" t="s">
        <v>261</v>
      </c>
      <c r="D181" s="45" t="s">
        <v>258</v>
      </c>
      <c r="E181" s="38"/>
      <c r="F181" s="39"/>
      <c r="G181" s="39"/>
      <c r="H181" s="39"/>
      <c r="I181" s="39"/>
      <c r="J181" s="39"/>
      <c r="K181" s="39"/>
      <c r="L181" s="39"/>
      <c r="M181" s="61"/>
      <c r="N181" s="58"/>
      <c r="O181" s="58"/>
      <c r="P181" s="38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64"/>
      <c r="AD181" s="64"/>
      <c r="AE181" s="64"/>
      <c r="AF181" s="64"/>
      <c r="AG181" s="64"/>
      <c r="AH181" s="64"/>
      <c r="AI181" s="64"/>
      <c r="AJ181" s="64"/>
      <c r="AK181" s="39"/>
      <c r="AL181" s="38">
        <v>1</v>
      </c>
      <c r="AM181" s="39">
        <v>5</v>
      </c>
      <c r="AN181" s="39">
        <v>1</v>
      </c>
      <c r="AO181" s="39"/>
      <c r="AP181" s="39"/>
      <c r="AQ181" s="40"/>
    </row>
    <row r="182" spans="1:43" ht="12.75">
      <c r="A182" s="28" t="s">
        <v>304</v>
      </c>
      <c r="B182" s="5" t="s">
        <v>262</v>
      </c>
      <c r="C182" s="41" t="s">
        <v>261</v>
      </c>
      <c r="D182" s="45" t="s">
        <v>258</v>
      </c>
      <c r="E182" s="38"/>
      <c r="F182" s="39"/>
      <c r="G182" s="39"/>
      <c r="H182" s="39"/>
      <c r="I182" s="39"/>
      <c r="J182" s="39"/>
      <c r="K182" s="39"/>
      <c r="L182" s="39"/>
      <c r="M182" s="61"/>
      <c r="N182" s="58"/>
      <c r="O182" s="58"/>
      <c r="P182" s="38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64"/>
      <c r="AD182" s="64"/>
      <c r="AE182" s="64"/>
      <c r="AF182" s="64"/>
      <c r="AG182" s="64"/>
      <c r="AH182" s="64"/>
      <c r="AI182" s="64"/>
      <c r="AJ182" s="64"/>
      <c r="AK182" s="39"/>
      <c r="AL182" s="38">
        <v>1</v>
      </c>
      <c r="AM182" s="39">
        <v>5</v>
      </c>
      <c r="AN182" s="39"/>
      <c r="AO182" s="39"/>
      <c r="AP182" s="39"/>
      <c r="AQ182" s="40"/>
    </row>
    <row r="183" spans="1:43" ht="12.75">
      <c r="A183" s="28" t="s">
        <v>304</v>
      </c>
      <c r="B183" s="5" t="s">
        <v>263</v>
      </c>
      <c r="C183" s="41" t="s">
        <v>261</v>
      </c>
      <c r="D183" s="45" t="s">
        <v>258</v>
      </c>
      <c r="E183" s="38"/>
      <c r="F183" s="39"/>
      <c r="G183" s="39"/>
      <c r="H183" s="39"/>
      <c r="I183" s="39"/>
      <c r="J183" s="39"/>
      <c r="K183" s="39"/>
      <c r="L183" s="39"/>
      <c r="M183" s="61"/>
      <c r="N183" s="58"/>
      <c r="O183" s="58"/>
      <c r="P183" s="38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64"/>
      <c r="AD183" s="64"/>
      <c r="AE183" s="64"/>
      <c r="AF183" s="64"/>
      <c r="AG183" s="64"/>
      <c r="AH183" s="64"/>
      <c r="AI183" s="64"/>
      <c r="AJ183" s="64"/>
      <c r="AK183" s="39"/>
      <c r="AL183" s="38">
        <v>1</v>
      </c>
      <c r="AM183" s="39">
        <v>5</v>
      </c>
      <c r="AN183" s="39">
        <v>1</v>
      </c>
      <c r="AO183" s="39"/>
      <c r="AP183" s="39"/>
      <c r="AQ183" s="40"/>
    </row>
    <row r="184" spans="1:43" ht="12.75">
      <c r="A184" s="28" t="s">
        <v>304</v>
      </c>
      <c r="B184" s="5" t="s">
        <v>264</v>
      </c>
      <c r="C184" s="41" t="s">
        <v>261</v>
      </c>
      <c r="D184" s="45" t="s">
        <v>258</v>
      </c>
      <c r="E184" s="38"/>
      <c r="F184" s="39"/>
      <c r="G184" s="39"/>
      <c r="H184" s="39"/>
      <c r="I184" s="39"/>
      <c r="J184" s="39"/>
      <c r="K184" s="39"/>
      <c r="L184" s="39"/>
      <c r="M184" s="61"/>
      <c r="N184" s="58"/>
      <c r="O184" s="58"/>
      <c r="P184" s="38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64"/>
      <c r="AD184" s="64"/>
      <c r="AE184" s="64"/>
      <c r="AF184" s="64"/>
      <c r="AG184" s="64"/>
      <c r="AH184" s="64"/>
      <c r="AI184" s="64"/>
      <c r="AJ184" s="64"/>
      <c r="AK184" s="39"/>
      <c r="AL184" s="38">
        <v>1</v>
      </c>
      <c r="AM184" s="39">
        <v>5</v>
      </c>
      <c r="AN184" s="39"/>
      <c r="AO184" s="39"/>
      <c r="AP184" s="39"/>
      <c r="AQ184" s="40"/>
    </row>
    <row r="185" spans="1:43" ht="12.75">
      <c r="A185" s="28" t="s">
        <v>304</v>
      </c>
      <c r="B185" s="5" t="s">
        <v>265</v>
      </c>
      <c r="C185" s="41" t="s">
        <v>261</v>
      </c>
      <c r="D185" s="45" t="s">
        <v>258</v>
      </c>
      <c r="E185" s="38"/>
      <c r="F185" s="39"/>
      <c r="G185" s="39"/>
      <c r="H185" s="39"/>
      <c r="I185" s="39"/>
      <c r="J185" s="39"/>
      <c r="K185" s="39"/>
      <c r="L185" s="39"/>
      <c r="M185" s="61"/>
      <c r="N185" s="58"/>
      <c r="O185" s="58"/>
      <c r="P185" s="38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64"/>
      <c r="AD185" s="64"/>
      <c r="AE185" s="64"/>
      <c r="AF185" s="64"/>
      <c r="AG185" s="64"/>
      <c r="AH185" s="64"/>
      <c r="AI185" s="64"/>
      <c r="AJ185" s="64"/>
      <c r="AK185" s="39"/>
      <c r="AL185" s="38">
        <v>1</v>
      </c>
      <c r="AM185" s="39">
        <v>5</v>
      </c>
      <c r="AN185" s="39"/>
      <c r="AO185" s="39"/>
      <c r="AP185" s="39"/>
      <c r="AQ185" s="40"/>
    </row>
    <row r="186" spans="1:43" ht="12.75">
      <c r="A186" s="28" t="s">
        <v>304</v>
      </c>
      <c r="B186" s="5" t="s">
        <v>266</v>
      </c>
      <c r="C186" s="41" t="s">
        <v>261</v>
      </c>
      <c r="D186" s="45" t="s">
        <v>258</v>
      </c>
      <c r="E186" s="38"/>
      <c r="F186" s="39"/>
      <c r="G186" s="39"/>
      <c r="H186" s="39"/>
      <c r="I186" s="39"/>
      <c r="J186" s="39"/>
      <c r="K186" s="39"/>
      <c r="L186" s="39"/>
      <c r="M186" s="61"/>
      <c r="N186" s="58"/>
      <c r="O186" s="58"/>
      <c r="P186" s="38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64"/>
      <c r="AD186" s="64"/>
      <c r="AE186" s="64"/>
      <c r="AF186" s="64"/>
      <c r="AG186" s="64"/>
      <c r="AH186" s="64"/>
      <c r="AI186" s="64"/>
      <c r="AJ186" s="64"/>
      <c r="AK186" s="39"/>
      <c r="AL186" s="38">
        <v>1</v>
      </c>
      <c r="AM186" s="39">
        <v>5</v>
      </c>
      <c r="AN186" s="39">
        <v>1</v>
      </c>
      <c r="AO186" s="39"/>
      <c r="AP186" s="39"/>
      <c r="AQ186" s="40"/>
    </row>
    <row r="187" spans="1:43" ht="12.75">
      <c r="A187" s="28" t="s">
        <v>304</v>
      </c>
      <c r="B187" s="5" t="s">
        <v>267</v>
      </c>
      <c r="C187" s="41" t="s">
        <v>261</v>
      </c>
      <c r="D187" s="45" t="s">
        <v>258</v>
      </c>
      <c r="E187" s="38"/>
      <c r="F187" s="39"/>
      <c r="G187" s="39"/>
      <c r="H187" s="39"/>
      <c r="I187" s="39"/>
      <c r="J187" s="39"/>
      <c r="K187" s="39"/>
      <c r="L187" s="39"/>
      <c r="M187" s="61"/>
      <c r="N187" s="58"/>
      <c r="O187" s="58"/>
      <c r="P187" s="38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64"/>
      <c r="AD187" s="64"/>
      <c r="AE187" s="64"/>
      <c r="AF187" s="64"/>
      <c r="AG187" s="64"/>
      <c r="AH187" s="64"/>
      <c r="AI187" s="64"/>
      <c r="AJ187" s="64"/>
      <c r="AK187" s="39"/>
      <c r="AL187" s="38">
        <v>1</v>
      </c>
      <c r="AM187" s="39">
        <v>5</v>
      </c>
      <c r="AN187" s="39">
        <v>1</v>
      </c>
      <c r="AO187" s="39"/>
      <c r="AP187" s="39"/>
      <c r="AQ187" s="40"/>
    </row>
    <row r="188" spans="1:43" ht="12.75">
      <c r="A188" s="28" t="s">
        <v>304</v>
      </c>
      <c r="B188" s="5" t="s">
        <v>268</v>
      </c>
      <c r="C188" s="41" t="s">
        <v>261</v>
      </c>
      <c r="D188" s="45" t="s">
        <v>258</v>
      </c>
      <c r="E188" s="38"/>
      <c r="F188" s="39"/>
      <c r="G188" s="39"/>
      <c r="H188" s="39"/>
      <c r="I188" s="39"/>
      <c r="J188" s="39"/>
      <c r="K188" s="39"/>
      <c r="L188" s="39"/>
      <c r="M188" s="61"/>
      <c r="N188" s="58"/>
      <c r="O188" s="58"/>
      <c r="P188" s="38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64"/>
      <c r="AD188" s="64"/>
      <c r="AE188" s="64"/>
      <c r="AF188" s="64"/>
      <c r="AG188" s="64"/>
      <c r="AH188" s="64"/>
      <c r="AI188" s="64"/>
      <c r="AJ188" s="64"/>
      <c r="AK188" s="39"/>
      <c r="AL188" s="38">
        <v>1</v>
      </c>
      <c r="AM188" s="39">
        <v>5</v>
      </c>
      <c r="AN188" s="39">
        <v>1</v>
      </c>
      <c r="AO188" s="39"/>
      <c r="AP188" s="39"/>
      <c r="AQ188" s="40"/>
    </row>
    <row r="189" spans="1:43" ht="12.75">
      <c r="A189" s="28" t="s">
        <v>304</v>
      </c>
      <c r="B189" s="57" t="s">
        <v>269</v>
      </c>
      <c r="C189" s="58"/>
      <c r="D189" s="59"/>
      <c r="E189" s="73">
        <f>E190+E197+E208+E216</f>
        <v>6</v>
      </c>
      <c r="F189" s="73">
        <f aca="true" t="shared" si="42" ref="F189:AQ189">F190+F197+F208+F216</f>
        <v>12</v>
      </c>
      <c r="G189" s="73">
        <f t="shared" si="42"/>
        <v>30</v>
      </c>
      <c r="H189" s="73">
        <f t="shared" si="42"/>
        <v>15</v>
      </c>
      <c r="I189" s="73">
        <f t="shared" si="42"/>
        <v>0</v>
      </c>
      <c r="J189" s="73">
        <f t="shared" si="42"/>
        <v>0</v>
      </c>
      <c r="K189" s="73">
        <f t="shared" si="42"/>
        <v>0</v>
      </c>
      <c r="L189" s="73">
        <f t="shared" si="42"/>
        <v>6</v>
      </c>
      <c r="M189" s="73">
        <f t="shared" si="42"/>
        <v>0</v>
      </c>
      <c r="N189" s="73">
        <f t="shared" si="42"/>
        <v>0</v>
      </c>
      <c r="O189" s="73">
        <f t="shared" si="42"/>
        <v>0</v>
      </c>
      <c r="P189" s="73">
        <f t="shared" si="42"/>
        <v>0</v>
      </c>
      <c r="Q189" s="73">
        <f t="shared" si="42"/>
        <v>0</v>
      </c>
      <c r="R189" s="73">
        <f t="shared" si="42"/>
        <v>14</v>
      </c>
      <c r="S189" s="73">
        <f t="shared" si="42"/>
        <v>0</v>
      </c>
      <c r="T189" s="73">
        <f t="shared" si="42"/>
        <v>6</v>
      </c>
      <c r="U189" s="73">
        <f t="shared" si="42"/>
        <v>12</v>
      </c>
      <c r="V189" s="73">
        <f t="shared" si="42"/>
        <v>0</v>
      </c>
      <c r="W189" s="73">
        <f t="shared" si="42"/>
        <v>0</v>
      </c>
      <c r="X189" s="73">
        <f t="shared" si="42"/>
        <v>0</v>
      </c>
      <c r="Y189" s="73">
        <f t="shared" si="42"/>
        <v>6</v>
      </c>
      <c r="Z189" s="73">
        <f t="shared" si="42"/>
        <v>0</v>
      </c>
      <c r="AA189" s="73">
        <f t="shared" si="42"/>
        <v>0</v>
      </c>
      <c r="AB189" s="73">
        <f t="shared" si="42"/>
        <v>0</v>
      </c>
      <c r="AC189" s="73">
        <f t="shared" si="42"/>
        <v>0</v>
      </c>
      <c r="AD189" s="73">
        <f t="shared" si="42"/>
        <v>0</v>
      </c>
      <c r="AE189" s="73">
        <f t="shared" si="42"/>
        <v>0</v>
      </c>
      <c r="AF189" s="73">
        <f t="shared" si="42"/>
        <v>0</v>
      </c>
      <c r="AG189" s="73">
        <f t="shared" si="42"/>
        <v>0</v>
      </c>
      <c r="AH189" s="73">
        <f t="shared" si="42"/>
        <v>0</v>
      </c>
      <c r="AI189" s="73">
        <f t="shared" si="42"/>
        <v>0</v>
      </c>
      <c r="AJ189" s="73">
        <f t="shared" si="42"/>
        <v>0</v>
      </c>
      <c r="AK189" s="73">
        <f t="shared" si="42"/>
        <v>0</v>
      </c>
      <c r="AL189" s="73">
        <f t="shared" si="42"/>
        <v>0</v>
      </c>
      <c r="AM189" s="73">
        <f t="shared" si="42"/>
        <v>0</v>
      </c>
      <c r="AN189" s="73">
        <f t="shared" si="42"/>
        <v>0</v>
      </c>
      <c r="AO189" s="73">
        <f t="shared" si="42"/>
        <v>0</v>
      </c>
      <c r="AP189" s="73">
        <f t="shared" si="42"/>
        <v>0</v>
      </c>
      <c r="AQ189" s="73">
        <f t="shared" si="42"/>
        <v>0</v>
      </c>
    </row>
    <row r="190" spans="1:43" ht="12.75">
      <c r="A190" s="28" t="s">
        <v>304</v>
      </c>
      <c r="B190" s="96" t="s">
        <v>0</v>
      </c>
      <c r="C190" s="58"/>
      <c r="D190" s="59"/>
      <c r="E190" s="58">
        <f>SUM(E191:E195)</f>
        <v>0</v>
      </c>
      <c r="F190" s="58">
        <f aca="true" t="shared" si="43" ref="F190:AK190">SUM(F191:F195)</f>
        <v>0</v>
      </c>
      <c r="G190" s="58">
        <f t="shared" si="43"/>
        <v>0</v>
      </c>
      <c r="H190" s="58">
        <f t="shared" si="43"/>
        <v>0</v>
      </c>
      <c r="I190" s="58">
        <f t="shared" si="43"/>
        <v>0</v>
      </c>
      <c r="J190" s="58">
        <f t="shared" si="43"/>
        <v>0</v>
      </c>
      <c r="K190" s="58">
        <f t="shared" si="43"/>
        <v>0</v>
      </c>
      <c r="L190" s="58">
        <f t="shared" si="43"/>
        <v>0</v>
      </c>
      <c r="M190" s="58">
        <f t="shared" si="43"/>
        <v>0</v>
      </c>
      <c r="N190" s="58">
        <f t="shared" si="43"/>
        <v>0</v>
      </c>
      <c r="O190" s="58">
        <f t="shared" si="43"/>
        <v>0</v>
      </c>
      <c r="P190" s="58">
        <f t="shared" si="43"/>
        <v>0</v>
      </c>
      <c r="Q190" s="58">
        <f t="shared" si="43"/>
        <v>0</v>
      </c>
      <c r="R190" s="58">
        <f t="shared" si="43"/>
        <v>0</v>
      </c>
      <c r="S190" s="58">
        <f t="shared" si="43"/>
        <v>0</v>
      </c>
      <c r="T190" s="58">
        <f t="shared" si="43"/>
        <v>0</v>
      </c>
      <c r="U190" s="58">
        <f t="shared" si="43"/>
        <v>0</v>
      </c>
      <c r="V190" s="58">
        <f t="shared" si="43"/>
        <v>0</v>
      </c>
      <c r="W190" s="58">
        <f t="shared" si="43"/>
        <v>0</v>
      </c>
      <c r="X190" s="58">
        <f t="shared" si="43"/>
        <v>0</v>
      </c>
      <c r="Y190" s="58">
        <f t="shared" si="43"/>
        <v>0</v>
      </c>
      <c r="Z190" s="58">
        <f t="shared" si="43"/>
        <v>0</v>
      </c>
      <c r="AA190" s="58">
        <f t="shared" si="43"/>
        <v>0</v>
      </c>
      <c r="AB190" s="58">
        <f t="shared" si="43"/>
        <v>0</v>
      </c>
      <c r="AC190" s="58">
        <f t="shared" si="43"/>
        <v>0</v>
      </c>
      <c r="AD190" s="58">
        <f t="shared" si="43"/>
        <v>0</v>
      </c>
      <c r="AE190" s="58">
        <f t="shared" si="43"/>
        <v>0</v>
      </c>
      <c r="AF190" s="58">
        <f t="shared" si="43"/>
        <v>0</v>
      </c>
      <c r="AG190" s="58">
        <f t="shared" si="43"/>
        <v>0</v>
      </c>
      <c r="AH190" s="58">
        <f t="shared" si="43"/>
        <v>0</v>
      </c>
      <c r="AI190" s="58">
        <f t="shared" si="43"/>
        <v>0</v>
      </c>
      <c r="AJ190" s="58">
        <f t="shared" si="43"/>
        <v>0</v>
      </c>
      <c r="AK190" s="58">
        <f t="shared" si="43"/>
        <v>0</v>
      </c>
      <c r="AL190" s="58">
        <f aca="true" t="shared" si="44" ref="AL190:AQ190">SUM(AL191:AL195)</f>
        <v>0</v>
      </c>
      <c r="AM190" s="58">
        <f t="shared" si="44"/>
        <v>0</v>
      </c>
      <c r="AN190" s="58">
        <f t="shared" si="44"/>
        <v>0</v>
      </c>
      <c r="AO190" s="58">
        <f t="shared" si="44"/>
        <v>0</v>
      </c>
      <c r="AP190" s="58">
        <f t="shared" si="44"/>
        <v>0</v>
      </c>
      <c r="AQ190" s="58">
        <f t="shared" si="44"/>
        <v>0</v>
      </c>
    </row>
    <row r="191" spans="1:43" ht="12.75">
      <c r="A191" s="28" t="s">
        <v>304</v>
      </c>
      <c r="B191" s="97" t="s">
        <v>270</v>
      </c>
      <c r="C191" s="98"/>
      <c r="D191" s="99" t="s">
        <v>271</v>
      </c>
      <c r="E191" s="98"/>
      <c r="F191" s="100"/>
      <c r="G191" s="100"/>
      <c r="H191" s="101"/>
      <c r="I191" s="101"/>
      <c r="J191" s="101"/>
      <c r="K191" s="101"/>
      <c r="L191" s="101"/>
      <c r="M191" s="100"/>
      <c r="N191" s="98"/>
      <c r="O191" s="98"/>
      <c r="P191" s="102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3"/>
      <c r="AD191" s="103"/>
      <c r="AE191" s="103"/>
      <c r="AF191" s="103"/>
      <c r="AG191" s="103"/>
      <c r="AH191" s="103"/>
      <c r="AI191" s="103"/>
      <c r="AJ191" s="103"/>
      <c r="AK191" s="101"/>
      <c r="AL191" s="102"/>
      <c r="AM191" s="101"/>
      <c r="AN191" s="101"/>
      <c r="AO191" s="101"/>
      <c r="AP191" s="101"/>
      <c r="AQ191" s="104"/>
    </row>
    <row r="192" spans="1:43" ht="12.75">
      <c r="A192" s="28" t="s">
        <v>304</v>
      </c>
      <c r="B192" s="97" t="s">
        <v>272</v>
      </c>
      <c r="C192" s="98"/>
      <c r="D192" s="99" t="s">
        <v>271</v>
      </c>
      <c r="E192" s="98"/>
      <c r="F192" s="100"/>
      <c r="G192" s="100"/>
      <c r="H192" s="101"/>
      <c r="I192" s="101"/>
      <c r="J192" s="101"/>
      <c r="K192" s="101"/>
      <c r="L192" s="101"/>
      <c r="M192" s="100"/>
      <c r="N192" s="98"/>
      <c r="O192" s="98"/>
      <c r="P192" s="102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3"/>
      <c r="AD192" s="103"/>
      <c r="AE192" s="103"/>
      <c r="AF192" s="103"/>
      <c r="AG192" s="103"/>
      <c r="AH192" s="103"/>
      <c r="AI192" s="103"/>
      <c r="AJ192" s="103"/>
      <c r="AK192" s="101"/>
      <c r="AL192" s="102"/>
      <c r="AM192" s="101"/>
      <c r="AN192" s="101"/>
      <c r="AO192" s="101"/>
      <c r="AP192" s="101"/>
      <c r="AQ192" s="104"/>
    </row>
    <row r="193" spans="1:43" ht="12.75">
      <c r="A193" s="28" t="s">
        <v>304</v>
      </c>
      <c r="B193" s="97" t="s">
        <v>273</v>
      </c>
      <c r="C193" s="98"/>
      <c r="D193" s="99" t="s">
        <v>271</v>
      </c>
      <c r="E193" s="98"/>
      <c r="F193" s="100"/>
      <c r="G193" s="100"/>
      <c r="H193" s="101"/>
      <c r="I193" s="101"/>
      <c r="J193" s="101"/>
      <c r="K193" s="101"/>
      <c r="L193" s="101"/>
      <c r="M193" s="100"/>
      <c r="N193" s="98"/>
      <c r="O193" s="98"/>
      <c r="P193" s="102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3"/>
      <c r="AD193" s="103"/>
      <c r="AE193" s="103"/>
      <c r="AF193" s="103"/>
      <c r="AG193" s="103"/>
      <c r="AH193" s="103"/>
      <c r="AI193" s="103"/>
      <c r="AJ193" s="103"/>
      <c r="AK193" s="101"/>
      <c r="AL193" s="102"/>
      <c r="AM193" s="101"/>
      <c r="AN193" s="101"/>
      <c r="AO193" s="101"/>
      <c r="AP193" s="101"/>
      <c r="AQ193" s="104"/>
    </row>
    <row r="194" spans="1:43" ht="12.75">
      <c r="A194" s="28" t="s">
        <v>304</v>
      </c>
      <c r="B194" s="97" t="s">
        <v>274</v>
      </c>
      <c r="C194" s="98"/>
      <c r="D194" s="99" t="s">
        <v>271</v>
      </c>
      <c r="E194" s="98"/>
      <c r="F194" s="100"/>
      <c r="G194" s="100"/>
      <c r="H194" s="101"/>
      <c r="I194" s="101"/>
      <c r="J194" s="101"/>
      <c r="K194" s="101"/>
      <c r="L194" s="101"/>
      <c r="M194" s="100"/>
      <c r="N194" s="98"/>
      <c r="O194" s="98"/>
      <c r="P194" s="102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3"/>
      <c r="AD194" s="103"/>
      <c r="AE194" s="103"/>
      <c r="AF194" s="103"/>
      <c r="AG194" s="103"/>
      <c r="AH194" s="103"/>
      <c r="AI194" s="103"/>
      <c r="AJ194" s="103"/>
      <c r="AK194" s="101"/>
      <c r="AL194" s="102"/>
      <c r="AM194" s="101"/>
      <c r="AN194" s="101"/>
      <c r="AO194" s="101"/>
      <c r="AP194" s="101"/>
      <c r="AQ194" s="104"/>
    </row>
    <row r="195" spans="1:43" ht="12.75">
      <c r="A195" s="28" t="s">
        <v>304</v>
      </c>
      <c r="B195" s="97" t="s">
        <v>275</v>
      </c>
      <c r="C195" s="98"/>
      <c r="D195" s="99" t="s">
        <v>271</v>
      </c>
      <c r="E195" s="98"/>
      <c r="F195" s="100"/>
      <c r="G195" s="100"/>
      <c r="H195" s="101"/>
      <c r="I195" s="101"/>
      <c r="J195" s="101"/>
      <c r="K195" s="101"/>
      <c r="L195" s="101"/>
      <c r="M195" s="100"/>
      <c r="N195" s="98"/>
      <c r="O195" s="98"/>
      <c r="P195" s="102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3"/>
      <c r="AD195" s="103"/>
      <c r="AE195" s="103"/>
      <c r="AF195" s="103"/>
      <c r="AG195" s="103"/>
      <c r="AH195" s="103"/>
      <c r="AI195" s="103"/>
      <c r="AJ195" s="103"/>
      <c r="AK195" s="101"/>
      <c r="AL195" s="102"/>
      <c r="AM195" s="101"/>
      <c r="AN195" s="101"/>
      <c r="AO195" s="101"/>
      <c r="AP195" s="101"/>
      <c r="AQ195" s="104"/>
    </row>
    <row r="196" spans="1:43" ht="12.75">
      <c r="A196" s="28" t="s">
        <v>304</v>
      </c>
      <c r="B196" s="97" t="s">
        <v>276</v>
      </c>
      <c r="C196" s="98"/>
      <c r="D196" s="99" t="s">
        <v>271</v>
      </c>
      <c r="E196" s="98"/>
      <c r="F196" s="100"/>
      <c r="G196" s="100"/>
      <c r="H196" s="106"/>
      <c r="I196" s="106"/>
      <c r="J196" s="106"/>
      <c r="K196" s="106"/>
      <c r="L196" s="106"/>
      <c r="M196" s="100"/>
      <c r="N196" s="98"/>
      <c r="O196" s="98"/>
      <c r="P196" s="102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7"/>
      <c r="AD196" s="107"/>
      <c r="AE196" s="107"/>
      <c r="AF196" s="107"/>
      <c r="AG196" s="107"/>
      <c r="AH196" s="107"/>
      <c r="AI196" s="107"/>
      <c r="AJ196" s="107"/>
      <c r="AK196" s="106"/>
      <c r="AL196" s="102"/>
      <c r="AM196" s="106"/>
      <c r="AN196" s="106"/>
      <c r="AO196" s="106"/>
      <c r="AP196" s="106"/>
      <c r="AQ196" s="108"/>
    </row>
    <row r="197" spans="1:43" ht="12.75">
      <c r="A197" s="28" t="s">
        <v>304</v>
      </c>
      <c r="B197" s="96" t="s">
        <v>3</v>
      </c>
      <c r="C197" s="58"/>
      <c r="D197" s="59"/>
      <c r="E197" s="58">
        <f>SUM(E198:E207)</f>
        <v>6</v>
      </c>
      <c r="F197" s="58">
        <f aca="true" t="shared" si="45" ref="F197:AQ197">SUM(F198:F207)</f>
        <v>12</v>
      </c>
      <c r="G197" s="58">
        <f t="shared" si="45"/>
        <v>30</v>
      </c>
      <c r="H197" s="58">
        <f t="shared" si="45"/>
        <v>0</v>
      </c>
      <c r="I197" s="58">
        <f t="shared" si="45"/>
        <v>0</v>
      </c>
      <c r="J197" s="58">
        <f t="shared" si="45"/>
        <v>0</v>
      </c>
      <c r="K197" s="58">
        <f t="shared" si="45"/>
        <v>0</v>
      </c>
      <c r="L197" s="58">
        <f t="shared" si="45"/>
        <v>0</v>
      </c>
      <c r="M197" s="58">
        <f t="shared" si="45"/>
        <v>0</v>
      </c>
      <c r="N197" s="58">
        <f t="shared" si="45"/>
        <v>0</v>
      </c>
      <c r="O197" s="58">
        <f t="shared" si="45"/>
        <v>0</v>
      </c>
      <c r="P197" s="58">
        <f t="shared" si="45"/>
        <v>0</v>
      </c>
      <c r="Q197" s="58">
        <f t="shared" si="45"/>
        <v>0</v>
      </c>
      <c r="R197" s="58">
        <f t="shared" si="45"/>
        <v>14</v>
      </c>
      <c r="S197" s="58">
        <f t="shared" si="45"/>
        <v>0</v>
      </c>
      <c r="T197" s="58">
        <f t="shared" si="45"/>
        <v>6</v>
      </c>
      <c r="U197" s="58">
        <f t="shared" si="45"/>
        <v>12</v>
      </c>
      <c r="V197" s="58">
        <f t="shared" si="45"/>
        <v>0</v>
      </c>
      <c r="W197" s="58">
        <f t="shared" si="45"/>
        <v>0</v>
      </c>
      <c r="X197" s="58">
        <f t="shared" si="45"/>
        <v>0</v>
      </c>
      <c r="Y197" s="58">
        <f t="shared" si="45"/>
        <v>6</v>
      </c>
      <c r="Z197" s="58">
        <f t="shared" si="45"/>
        <v>0</v>
      </c>
      <c r="AA197" s="58">
        <f t="shared" si="45"/>
        <v>0</v>
      </c>
      <c r="AB197" s="58">
        <f t="shared" si="45"/>
        <v>0</v>
      </c>
      <c r="AC197" s="58">
        <f t="shared" si="45"/>
        <v>0</v>
      </c>
      <c r="AD197" s="58">
        <f t="shared" si="45"/>
        <v>0</v>
      </c>
      <c r="AE197" s="58">
        <f t="shared" si="45"/>
        <v>0</v>
      </c>
      <c r="AF197" s="58">
        <f t="shared" si="45"/>
        <v>0</v>
      </c>
      <c r="AG197" s="58">
        <f t="shared" si="45"/>
        <v>0</v>
      </c>
      <c r="AH197" s="58">
        <f t="shared" si="45"/>
        <v>0</v>
      </c>
      <c r="AI197" s="58">
        <f t="shared" si="45"/>
        <v>0</v>
      </c>
      <c r="AJ197" s="58">
        <f t="shared" si="45"/>
        <v>0</v>
      </c>
      <c r="AK197" s="58">
        <f t="shared" si="45"/>
        <v>0</v>
      </c>
      <c r="AL197" s="58">
        <f t="shared" si="45"/>
        <v>0</v>
      </c>
      <c r="AM197" s="58">
        <f t="shared" si="45"/>
        <v>0</v>
      </c>
      <c r="AN197" s="58">
        <f t="shared" si="45"/>
        <v>0</v>
      </c>
      <c r="AO197" s="58">
        <f t="shared" si="45"/>
        <v>0</v>
      </c>
      <c r="AP197" s="58">
        <f t="shared" si="45"/>
        <v>0</v>
      </c>
      <c r="AQ197" s="58">
        <f t="shared" si="45"/>
        <v>0</v>
      </c>
    </row>
    <row r="198" spans="1:43" ht="12.75">
      <c r="A198" s="28" t="s">
        <v>304</v>
      </c>
      <c r="B198" s="110" t="s">
        <v>277</v>
      </c>
      <c r="C198" s="98"/>
      <c r="D198" s="99" t="s">
        <v>278</v>
      </c>
      <c r="E198" s="98"/>
      <c r="F198" s="100"/>
      <c r="G198" s="100"/>
      <c r="H198" s="100"/>
      <c r="I198" s="100"/>
      <c r="J198" s="100"/>
      <c r="K198" s="100"/>
      <c r="L198" s="100"/>
      <c r="M198" s="100"/>
      <c r="N198" s="98"/>
      <c r="O198" s="98"/>
      <c r="P198" s="98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8"/>
      <c r="AM198" s="100"/>
      <c r="AN198" s="100"/>
      <c r="AO198" s="100"/>
      <c r="AP198" s="100"/>
      <c r="AQ198" s="99"/>
    </row>
    <row r="199" spans="1:43" ht="12.75">
      <c r="A199" s="28" t="s">
        <v>304</v>
      </c>
      <c r="B199" s="110" t="s">
        <v>279</v>
      </c>
      <c r="C199" s="98"/>
      <c r="D199" s="99" t="s">
        <v>278</v>
      </c>
      <c r="E199" s="98"/>
      <c r="F199" s="100"/>
      <c r="G199" s="100"/>
      <c r="H199" s="100"/>
      <c r="I199" s="100"/>
      <c r="J199" s="100"/>
      <c r="K199" s="100"/>
      <c r="L199" s="100"/>
      <c r="M199" s="100"/>
      <c r="N199" s="98"/>
      <c r="O199" s="98"/>
      <c r="P199" s="98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8"/>
      <c r="AM199" s="100"/>
      <c r="AN199" s="100"/>
      <c r="AO199" s="100"/>
      <c r="AP199" s="100"/>
      <c r="AQ199" s="99"/>
    </row>
    <row r="200" spans="1:43" ht="12.75">
      <c r="A200" s="28" t="s">
        <v>304</v>
      </c>
      <c r="B200" s="110" t="s">
        <v>280</v>
      </c>
      <c r="C200" s="98"/>
      <c r="D200" s="99" t="s">
        <v>278</v>
      </c>
      <c r="E200" s="98">
        <v>1</v>
      </c>
      <c r="F200" s="100">
        <v>2</v>
      </c>
      <c r="G200" s="100">
        <v>5</v>
      </c>
      <c r="H200" s="100"/>
      <c r="I200" s="100"/>
      <c r="J200" s="100"/>
      <c r="K200" s="100"/>
      <c r="L200" s="100"/>
      <c r="M200" s="100"/>
      <c r="N200" s="98"/>
      <c r="O200" s="98"/>
      <c r="P200" s="98"/>
      <c r="Q200" s="100"/>
      <c r="R200" s="100">
        <v>2</v>
      </c>
      <c r="S200" s="100"/>
      <c r="T200" s="100">
        <v>1</v>
      </c>
      <c r="U200" s="100">
        <v>2</v>
      </c>
      <c r="V200" s="100"/>
      <c r="W200" s="100"/>
      <c r="X200" s="100"/>
      <c r="Y200" s="100">
        <v>1</v>
      </c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8"/>
      <c r="AM200" s="100"/>
      <c r="AN200" s="100"/>
      <c r="AO200" s="100"/>
      <c r="AP200" s="100"/>
      <c r="AQ200" s="99"/>
    </row>
    <row r="201" spans="1:43" ht="12.75">
      <c r="A201" s="28" t="s">
        <v>304</v>
      </c>
      <c r="B201" s="110" t="s">
        <v>281</v>
      </c>
      <c r="C201" s="98"/>
      <c r="D201" s="99" t="s">
        <v>278</v>
      </c>
      <c r="E201" s="98">
        <v>1</v>
      </c>
      <c r="F201" s="100">
        <v>2</v>
      </c>
      <c r="G201" s="100">
        <v>5</v>
      </c>
      <c r="H201" s="100"/>
      <c r="I201" s="100"/>
      <c r="J201" s="100"/>
      <c r="K201" s="100"/>
      <c r="L201" s="100"/>
      <c r="M201" s="100"/>
      <c r="N201" s="98"/>
      <c r="O201" s="98"/>
      <c r="P201" s="98"/>
      <c r="Q201" s="100"/>
      <c r="R201" s="100">
        <v>2</v>
      </c>
      <c r="S201" s="100"/>
      <c r="T201" s="100">
        <v>1</v>
      </c>
      <c r="U201" s="100">
        <v>2</v>
      </c>
      <c r="V201" s="100"/>
      <c r="W201" s="100"/>
      <c r="X201" s="100"/>
      <c r="Y201" s="100">
        <v>1</v>
      </c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8"/>
      <c r="AM201" s="100"/>
      <c r="AN201" s="100"/>
      <c r="AO201" s="100"/>
      <c r="AP201" s="100"/>
      <c r="AQ201" s="99"/>
    </row>
    <row r="202" spans="1:43" ht="12.75">
      <c r="A202" s="28" t="s">
        <v>304</v>
      </c>
      <c r="B202" s="110" t="s">
        <v>282</v>
      </c>
      <c r="C202" s="98"/>
      <c r="D202" s="99" t="s">
        <v>278</v>
      </c>
      <c r="E202" s="98">
        <v>1</v>
      </c>
      <c r="F202" s="100">
        <v>2</v>
      </c>
      <c r="G202" s="100">
        <v>5</v>
      </c>
      <c r="H202" s="100"/>
      <c r="I202" s="100"/>
      <c r="J202" s="100"/>
      <c r="K202" s="100"/>
      <c r="L202" s="100"/>
      <c r="M202" s="100"/>
      <c r="N202" s="98"/>
      <c r="O202" s="98"/>
      <c r="P202" s="98"/>
      <c r="Q202" s="100"/>
      <c r="R202" s="100">
        <v>2</v>
      </c>
      <c r="S202" s="100"/>
      <c r="T202" s="100">
        <v>1</v>
      </c>
      <c r="U202" s="100">
        <v>2</v>
      </c>
      <c r="V202" s="100"/>
      <c r="W202" s="100"/>
      <c r="X202" s="100"/>
      <c r="Y202" s="100">
        <v>1</v>
      </c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8"/>
      <c r="AM202" s="100"/>
      <c r="AN202" s="100"/>
      <c r="AO202" s="100"/>
      <c r="AP202" s="100"/>
      <c r="AQ202" s="99"/>
    </row>
    <row r="203" spans="1:43" ht="12.75">
      <c r="A203" s="28" t="s">
        <v>304</v>
      </c>
      <c r="B203" s="110" t="s">
        <v>283</v>
      </c>
      <c r="C203" s="98"/>
      <c r="D203" s="99" t="s">
        <v>278</v>
      </c>
      <c r="E203" s="98">
        <v>1</v>
      </c>
      <c r="F203" s="100">
        <v>2</v>
      </c>
      <c r="G203" s="100">
        <v>5</v>
      </c>
      <c r="H203" s="100"/>
      <c r="I203" s="100"/>
      <c r="J203" s="100"/>
      <c r="K203" s="100"/>
      <c r="L203" s="100"/>
      <c r="M203" s="100"/>
      <c r="N203" s="98"/>
      <c r="O203" s="98"/>
      <c r="P203" s="98"/>
      <c r="Q203" s="100"/>
      <c r="R203" s="100">
        <v>2</v>
      </c>
      <c r="S203" s="100"/>
      <c r="T203" s="100">
        <v>1</v>
      </c>
      <c r="U203" s="100">
        <v>2</v>
      </c>
      <c r="V203" s="100"/>
      <c r="W203" s="100"/>
      <c r="X203" s="100"/>
      <c r="Y203" s="100">
        <v>1</v>
      </c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8"/>
      <c r="AM203" s="100"/>
      <c r="AN203" s="100"/>
      <c r="AO203" s="100"/>
      <c r="AP203" s="100"/>
      <c r="AQ203" s="99"/>
    </row>
    <row r="204" spans="1:43" ht="12.75">
      <c r="A204" s="28" t="s">
        <v>304</v>
      </c>
      <c r="B204" s="97" t="s">
        <v>284</v>
      </c>
      <c r="C204" s="98"/>
      <c r="D204" s="99" t="s">
        <v>278</v>
      </c>
      <c r="E204" s="98"/>
      <c r="F204" s="100"/>
      <c r="G204" s="100"/>
      <c r="H204" s="101"/>
      <c r="I204" s="101"/>
      <c r="J204" s="101"/>
      <c r="K204" s="101"/>
      <c r="L204" s="101"/>
      <c r="M204" s="100"/>
      <c r="N204" s="98"/>
      <c r="O204" s="98"/>
      <c r="P204" s="102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3"/>
      <c r="AD204" s="103"/>
      <c r="AE204" s="103"/>
      <c r="AF204" s="103"/>
      <c r="AG204" s="103"/>
      <c r="AH204" s="103"/>
      <c r="AI204" s="103"/>
      <c r="AJ204" s="103"/>
      <c r="AK204" s="101"/>
      <c r="AL204" s="102"/>
      <c r="AM204" s="101"/>
      <c r="AN204" s="101"/>
      <c r="AO204" s="101"/>
      <c r="AP204" s="101"/>
      <c r="AQ204" s="104"/>
    </row>
    <row r="205" spans="1:43" ht="12.75">
      <c r="A205" s="28" t="s">
        <v>304</v>
      </c>
      <c r="B205" s="97" t="s">
        <v>285</v>
      </c>
      <c r="C205" s="98"/>
      <c r="D205" s="99" t="s">
        <v>278</v>
      </c>
      <c r="E205" s="98"/>
      <c r="F205" s="100"/>
      <c r="G205" s="100"/>
      <c r="H205" s="101"/>
      <c r="I205" s="101"/>
      <c r="J205" s="101"/>
      <c r="K205" s="101"/>
      <c r="L205" s="101"/>
      <c r="M205" s="100"/>
      <c r="N205" s="98"/>
      <c r="O205" s="98"/>
      <c r="P205" s="102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3"/>
      <c r="AD205" s="103"/>
      <c r="AE205" s="103"/>
      <c r="AF205" s="103"/>
      <c r="AG205" s="103"/>
      <c r="AH205" s="103"/>
      <c r="AI205" s="103"/>
      <c r="AJ205" s="103"/>
      <c r="AK205" s="101"/>
      <c r="AL205" s="102"/>
      <c r="AM205" s="101"/>
      <c r="AN205" s="101"/>
      <c r="AO205" s="101"/>
      <c r="AP205" s="101"/>
      <c r="AQ205" s="104"/>
    </row>
    <row r="206" spans="1:43" ht="12.75">
      <c r="A206" s="28" t="s">
        <v>304</v>
      </c>
      <c r="B206" s="97" t="s">
        <v>286</v>
      </c>
      <c r="C206" s="98"/>
      <c r="D206" s="99" t="s">
        <v>278</v>
      </c>
      <c r="E206" s="98">
        <v>1</v>
      </c>
      <c r="F206" s="100">
        <v>2</v>
      </c>
      <c r="G206" s="100">
        <v>5</v>
      </c>
      <c r="H206" s="101"/>
      <c r="I206" s="101"/>
      <c r="J206" s="101"/>
      <c r="K206" s="101"/>
      <c r="L206" s="101"/>
      <c r="M206" s="100"/>
      <c r="N206" s="98"/>
      <c r="O206" s="98"/>
      <c r="P206" s="102"/>
      <c r="Q206" s="101"/>
      <c r="R206" s="101">
        <v>3</v>
      </c>
      <c r="S206" s="101"/>
      <c r="T206" s="101">
        <v>1</v>
      </c>
      <c r="U206" s="101">
        <v>2</v>
      </c>
      <c r="V206" s="101"/>
      <c r="W206" s="101"/>
      <c r="X206" s="101"/>
      <c r="Y206" s="101">
        <v>1</v>
      </c>
      <c r="Z206" s="101"/>
      <c r="AA206" s="101"/>
      <c r="AB206" s="101"/>
      <c r="AC206" s="103"/>
      <c r="AD206" s="103"/>
      <c r="AE206" s="103"/>
      <c r="AF206" s="103"/>
      <c r="AG206" s="103"/>
      <c r="AH206" s="103"/>
      <c r="AI206" s="103"/>
      <c r="AJ206" s="103"/>
      <c r="AK206" s="101"/>
      <c r="AL206" s="102"/>
      <c r="AM206" s="101"/>
      <c r="AN206" s="101"/>
      <c r="AO206" s="101"/>
      <c r="AP206" s="101"/>
      <c r="AQ206" s="104"/>
    </row>
    <row r="207" spans="1:43" ht="12.75">
      <c r="A207" s="28" t="s">
        <v>304</v>
      </c>
      <c r="B207" s="97" t="s">
        <v>287</v>
      </c>
      <c r="C207" s="98"/>
      <c r="D207" s="99" t="s">
        <v>278</v>
      </c>
      <c r="E207" s="98">
        <v>1</v>
      </c>
      <c r="F207" s="100">
        <v>2</v>
      </c>
      <c r="G207" s="100">
        <v>5</v>
      </c>
      <c r="H207" s="101"/>
      <c r="I207" s="101"/>
      <c r="J207" s="101"/>
      <c r="K207" s="101"/>
      <c r="L207" s="101"/>
      <c r="M207" s="100"/>
      <c r="N207" s="98"/>
      <c r="O207" s="98"/>
      <c r="P207" s="102"/>
      <c r="Q207" s="101"/>
      <c r="R207" s="101">
        <v>3</v>
      </c>
      <c r="S207" s="101"/>
      <c r="T207" s="101">
        <v>1</v>
      </c>
      <c r="U207" s="101">
        <v>2</v>
      </c>
      <c r="V207" s="101"/>
      <c r="W207" s="101"/>
      <c r="X207" s="101"/>
      <c r="Y207" s="101">
        <v>1</v>
      </c>
      <c r="Z207" s="101"/>
      <c r="AA207" s="101"/>
      <c r="AB207" s="101"/>
      <c r="AC207" s="103"/>
      <c r="AD207" s="103"/>
      <c r="AE207" s="103"/>
      <c r="AF207" s="103"/>
      <c r="AG207" s="103"/>
      <c r="AH207" s="103"/>
      <c r="AI207" s="103"/>
      <c r="AJ207" s="103"/>
      <c r="AK207" s="101"/>
      <c r="AL207" s="102"/>
      <c r="AM207" s="101"/>
      <c r="AN207" s="101"/>
      <c r="AO207" s="101"/>
      <c r="AP207" s="101"/>
      <c r="AQ207" s="104"/>
    </row>
    <row r="208" spans="1:43" ht="12.75">
      <c r="A208" s="28" t="s">
        <v>304</v>
      </c>
      <c r="B208" s="96" t="s">
        <v>9</v>
      </c>
      <c r="C208" s="58"/>
      <c r="D208" s="59"/>
      <c r="E208" s="58">
        <f aca="true" t="shared" si="46" ref="E208:AJ208">SUM(E209:E213)</f>
        <v>0</v>
      </c>
      <c r="F208" s="58">
        <f t="shared" si="46"/>
        <v>0</v>
      </c>
      <c r="G208" s="58">
        <f t="shared" si="46"/>
        <v>0</v>
      </c>
      <c r="H208" s="58">
        <f t="shared" si="46"/>
        <v>15</v>
      </c>
      <c r="I208" s="58">
        <f t="shared" si="46"/>
        <v>0</v>
      </c>
      <c r="J208" s="58">
        <f t="shared" si="46"/>
        <v>0</v>
      </c>
      <c r="K208" s="58">
        <f t="shared" si="46"/>
        <v>0</v>
      </c>
      <c r="L208" s="58">
        <f t="shared" si="46"/>
        <v>6</v>
      </c>
      <c r="M208" s="58">
        <f t="shared" si="46"/>
        <v>0</v>
      </c>
      <c r="N208" s="58">
        <f t="shared" si="46"/>
        <v>0</v>
      </c>
      <c r="O208" s="58">
        <f t="shared" si="46"/>
        <v>0</v>
      </c>
      <c r="P208" s="58">
        <f t="shared" si="46"/>
        <v>0</v>
      </c>
      <c r="Q208" s="58">
        <f t="shared" si="46"/>
        <v>0</v>
      </c>
      <c r="R208" s="58">
        <f t="shared" si="46"/>
        <v>0</v>
      </c>
      <c r="S208" s="58">
        <f t="shared" si="46"/>
        <v>0</v>
      </c>
      <c r="T208" s="58">
        <f t="shared" si="46"/>
        <v>0</v>
      </c>
      <c r="U208" s="58">
        <f t="shared" si="46"/>
        <v>0</v>
      </c>
      <c r="V208" s="58">
        <f t="shared" si="46"/>
        <v>0</v>
      </c>
      <c r="W208" s="58">
        <f t="shared" si="46"/>
        <v>0</v>
      </c>
      <c r="X208" s="58">
        <f t="shared" si="46"/>
        <v>0</v>
      </c>
      <c r="Y208" s="58">
        <f t="shared" si="46"/>
        <v>0</v>
      </c>
      <c r="Z208" s="58">
        <f t="shared" si="46"/>
        <v>0</v>
      </c>
      <c r="AA208" s="58">
        <f t="shared" si="46"/>
        <v>0</v>
      </c>
      <c r="AB208" s="58">
        <f t="shared" si="46"/>
        <v>0</v>
      </c>
      <c r="AC208" s="58">
        <f t="shared" si="46"/>
        <v>0</v>
      </c>
      <c r="AD208" s="58">
        <f t="shared" si="46"/>
        <v>0</v>
      </c>
      <c r="AE208" s="58">
        <f t="shared" si="46"/>
        <v>0</v>
      </c>
      <c r="AF208" s="58">
        <f t="shared" si="46"/>
        <v>0</v>
      </c>
      <c r="AG208" s="58">
        <f t="shared" si="46"/>
        <v>0</v>
      </c>
      <c r="AH208" s="58">
        <f t="shared" si="46"/>
        <v>0</v>
      </c>
      <c r="AI208" s="58">
        <f t="shared" si="46"/>
        <v>0</v>
      </c>
      <c r="AJ208" s="58">
        <f t="shared" si="46"/>
        <v>0</v>
      </c>
      <c r="AK208" s="58">
        <f aca="true" t="shared" si="47" ref="AK208:AQ208">SUM(AK209:AK213)</f>
        <v>0</v>
      </c>
      <c r="AL208" s="58">
        <f t="shared" si="47"/>
        <v>0</v>
      </c>
      <c r="AM208" s="58">
        <f t="shared" si="47"/>
        <v>0</v>
      </c>
      <c r="AN208" s="58">
        <f t="shared" si="47"/>
        <v>0</v>
      </c>
      <c r="AO208" s="58">
        <f t="shared" si="47"/>
        <v>0</v>
      </c>
      <c r="AP208" s="58">
        <f t="shared" si="47"/>
        <v>0</v>
      </c>
      <c r="AQ208" s="58">
        <f t="shared" si="47"/>
        <v>0</v>
      </c>
    </row>
    <row r="209" spans="1:43" ht="12.75">
      <c r="A209" s="28" t="s">
        <v>304</v>
      </c>
      <c r="B209" s="97" t="s">
        <v>288</v>
      </c>
      <c r="C209" s="98"/>
      <c r="D209" s="99" t="s">
        <v>258</v>
      </c>
      <c r="E209" s="98"/>
      <c r="F209" s="100"/>
      <c r="G209" s="100"/>
      <c r="H209" s="101"/>
      <c r="I209" s="101"/>
      <c r="J209" s="101"/>
      <c r="K209" s="101"/>
      <c r="L209" s="101"/>
      <c r="M209" s="100"/>
      <c r="N209" s="98"/>
      <c r="O209" s="98"/>
      <c r="P209" s="102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3"/>
      <c r="AD209" s="103"/>
      <c r="AE209" s="103"/>
      <c r="AF209" s="103"/>
      <c r="AG209" s="103"/>
      <c r="AH209" s="103"/>
      <c r="AI209" s="103"/>
      <c r="AJ209" s="103"/>
      <c r="AK209" s="101"/>
      <c r="AL209" s="102"/>
      <c r="AM209" s="101"/>
      <c r="AN209" s="101"/>
      <c r="AO209" s="101"/>
      <c r="AP209" s="101"/>
      <c r="AQ209" s="104"/>
    </row>
    <row r="210" spans="1:43" ht="12.75">
      <c r="A210" s="28" t="s">
        <v>304</v>
      </c>
      <c r="B210" s="97" t="s">
        <v>289</v>
      </c>
      <c r="C210" s="98"/>
      <c r="D210" s="99" t="s">
        <v>258</v>
      </c>
      <c r="E210" s="98"/>
      <c r="F210" s="100"/>
      <c r="G210" s="100"/>
      <c r="H210" s="101">
        <v>5</v>
      </c>
      <c r="I210" s="101"/>
      <c r="J210" s="101"/>
      <c r="K210" s="101"/>
      <c r="L210" s="101">
        <v>2</v>
      </c>
      <c r="M210" s="100"/>
      <c r="N210" s="98"/>
      <c r="O210" s="98"/>
      <c r="P210" s="102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3"/>
      <c r="AD210" s="103"/>
      <c r="AE210" s="103"/>
      <c r="AF210" s="103"/>
      <c r="AG210" s="103"/>
      <c r="AH210" s="103"/>
      <c r="AI210" s="103"/>
      <c r="AJ210" s="103"/>
      <c r="AK210" s="101"/>
      <c r="AL210" s="102"/>
      <c r="AM210" s="101"/>
      <c r="AN210" s="101"/>
      <c r="AO210" s="101"/>
      <c r="AP210" s="101"/>
      <c r="AQ210" s="104"/>
    </row>
    <row r="211" spans="1:43" ht="12.75">
      <c r="A211" s="28" t="s">
        <v>304</v>
      </c>
      <c r="B211" s="97" t="s">
        <v>290</v>
      </c>
      <c r="C211" s="98"/>
      <c r="D211" s="99" t="s">
        <v>258</v>
      </c>
      <c r="E211" s="98"/>
      <c r="F211" s="100"/>
      <c r="G211" s="100"/>
      <c r="H211" s="101">
        <v>5</v>
      </c>
      <c r="I211" s="101"/>
      <c r="J211" s="101"/>
      <c r="K211" s="101"/>
      <c r="L211" s="101">
        <v>2</v>
      </c>
      <c r="M211" s="100"/>
      <c r="N211" s="98"/>
      <c r="O211" s="98"/>
      <c r="P211" s="102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3"/>
      <c r="AD211" s="103"/>
      <c r="AE211" s="103"/>
      <c r="AF211" s="103"/>
      <c r="AG211" s="103"/>
      <c r="AH211" s="103"/>
      <c r="AI211" s="103"/>
      <c r="AJ211" s="103"/>
      <c r="AK211" s="101"/>
      <c r="AL211" s="102"/>
      <c r="AM211" s="101"/>
      <c r="AN211" s="101"/>
      <c r="AO211" s="101"/>
      <c r="AP211" s="101"/>
      <c r="AQ211" s="104"/>
    </row>
    <row r="212" spans="1:43" ht="12.75">
      <c r="A212" s="28" t="s">
        <v>304</v>
      </c>
      <c r="B212" s="97" t="s">
        <v>291</v>
      </c>
      <c r="C212" s="98"/>
      <c r="D212" s="99" t="s">
        <v>258</v>
      </c>
      <c r="E212" s="98"/>
      <c r="F212" s="100"/>
      <c r="G212" s="100"/>
      <c r="H212" s="101"/>
      <c r="I212" s="101"/>
      <c r="J212" s="101"/>
      <c r="K212" s="101"/>
      <c r="L212" s="101"/>
      <c r="M212" s="100"/>
      <c r="N212" s="98"/>
      <c r="O212" s="98"/>
      <c r="P212" s="102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3"/>
      <c r="AD212" s="103"/>
      <c r="AE212" s="103"/>
      <c r="AF212" s="103"/>
      <c r="AG212" s="103"/>
      <c r="AH212" s="103"/>
      <c r="AI212" s="103"/>
      <c r="AJ212" s="103"/>
      <c r="AK212" s="101"/>
      <c r="AL212" s="102"/>
      <c r="AM212" s="101"/>
      <c r="AN212" s="101"/>
      <c r="AO212" s="101"/>
      <c r="AP212" s="101"/>
      <c r="AQ212" s="104"/>
    </row>
    <row r="213" spans="1:43" ht="12.75">
      <c r="A213" s="28" t="s">
        <v>304</v>
      </c>
      <c r="B213" s="97" t="s">
        <v>292</v>
      </c>
      <c r="C213" s="98"/>
      <c r="D213" s="99" t="s">
        <v>258</v>
      </c>
      <c r="E213" s="98"/>
      <c r="F213" s="100"/>
      <c r="G213" s="100"/>
      <c r="H213" s="101">
        <v>5</v>
      </c>
      <c r="I213" s="101"/>
      <c r="J213" s="101"/>
      <c r="K213" s="101"/>
      <c r="L213" s="101">
        <v>2</v>
      </c>
      <c r="M213" s="100"/>
      <c r="N213" s="98"/>
      <c r="O213" s="98"/>
      <c r="P213" s="102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3"/>
      <c r="AD213" s="103"/>
      <c r="AE213" s="103"/>
      <c r="AF213" s="103"/>
      <c r="AG213" s="103"/>
      <c r="AH213" s="103"/>
      <c r="AI213" s="103"/>
      <c r="AJ213" s="103"/>
      <c r="AK213" s="101"/>
      <c r="AL213" s="102"/>
      <c r="AM213" s="101"/>
      <c r="AN213" s="101"/>
      <c r="AO213" s="101"/>
      <c r="AP213" s="101"/>
      <c r="AQ213" s="104"/>
    </row>
    <row r="214" spans="1:43" ht="12.75">
      <c r="A214" s="28" t="s">
        <v>304</v>
      </c>
      <c r="B214" s="97" t="s">
        <v>293</v>
      </c>
      <c r="C214" s="98"/>
      <c r="D214" s="99" t="s">
        <v>258</v>
      </c>
      <c r="E214" s="98"/>
      <c r="F214" s="100"/>
      <c r="G214" s="100"/>
      <c r="H214" s="101"/>
      <c r="I214" s="101"/>
      <c r="J214" s="101"/>
      <c r="K214" s="101"/>
      <c r="L214" s="101"/>
      <c r="M214" s="100"/>
      <c r="N214" s="98"/>
      <c r="O214" s="98"/>
      <c r="P214" s="102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3"/>
      <c r="AD214" s="103"/>
      <c r="AE214" s="103"/>
      <c r="AF214" s="103"/>
      <c r="AG214" s="103"/>
      <c r="AH214" s="103"/>
      <c r="AI214" s="103"/>
      <c r="AJ214" s="103"/>
      <c r="AK214" s="101"/>
      <c r="AL214" s="102"/>
      <c r="AM214" s="101"/>
      <c r="AN214" s="101"/>
      <c r="AO214" s="101"/>
      <c r="AP214" s="101"/>
      <c r="AQ214" s="104"/>
    </row>
    <row r="215" spans="1:43" ht="12.75">
      <c r="A215" s="28" t="s">
        <v>304</v>
      </c>
      <c r="B215" s="97" t="s">
        <v>294</v>
      </c>
      <c r="C215" s="98"/>
      <c r="D215" s="99" t="s">
        <v>258</v>
      </c>
      <c r="E215" s="98"/>
      <c r="F215" s="100"/>
      <c r="G215" s="100"/>
      <c r="H215" s="101"/>
      <c r="I215" s="101"/>
      <c r="J215" s="101"/>
      <c r="K215" s="101"/>
      <c r="L215" s="101"/>
      <c r="M215" s="100"/>
      <c r="N215" s="98"/>
      <c r="O215" s="98"/>
      <c r="P215" s="102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3"/>
      <c r="AD215" s="103"/>
      <c r="AE215" s="103"/>
      <c r="AF215" s="103"/>
      <c r="AG215" s="103"/>
      <c r="AH215" s="103"/>
      <c r="AI215" s="103"/>
      <c r="AJ215" s="103"/>
      <c r="AK215" s="101"/>
      <c r="AL215" s="102"/>
      <c r="AM215" s="101"/>
      <c r="AN215" s="101"/>
      <c r="AO215" s="101"/>
      <c r="AP215" s="101"/>
      <c r="AQ215" s="104"/>
    </row>
    <row r="216" spans="1:43" ht="12.75">
      <c r="A216" s="28" t="s">
        <v>304</v>
      </c>
      <c r="B216" s="96" t="s">
        <v>295</v>
      </c>
      <c r="C216" s="58"/>
      <c r="D216" s="59"/>
      <c r="E216" s="58">
        <f aca="true" t="shared" si="48" ref="E216:T216">SUM(E217:E217)</f>
        <v>0</v>
      </c>
      <c r="F216" s="58">
        <f t="shared" si="48"/>
        <v>0</v>
      </c>
      <c r="G216" s="58">
        <f t="shared" si="48"/>
        <v>0</v>
      </c>
      <c r="H216" s="58">
        <f t="shared" si="48"/>
        <v>0</v>
      </c>
      <c r="I216" s="58">
        <f t="shared" si="48"/>
        <v>0</v>
      </c>
      <c r="J216" s="58">
        <f t="shared" si="48"/>
        <v>0</v>
      </c>
      <c r="K216" s="58">
        <f t="shared" si="48"/>
        <v>0</v>
      </c>
      <c r="L216" s="58">
        <f t="shared" si="48"/>
        <v>0</v>
      </c>
      <c r="M216" s="58">
        <f t="shared" si="48"/>
        <v>0</v>
      </c>
      <c r="N216" s="58">
        <f t="shared" si="48"/>
        <v>0</v>
      </c>
      <c r="O216" s="58">
        <f t="shared" si="48"/>
        <v>0</v>
      </c>
      <c r="P216" s="58">
        <f t="shared" si="48"/>
        <v>0</v>
      </c>
      <c r="Q216" s="58">
        <f t="shared" si="48"/>
        <v>0</v>
      </c>
      <c r="R216" s="58">
        <f t="shared" si="48"/>
        <v>0</v>
      </c>
      <c r="S216" s="58">
        <f t="shared" si="48"/>
        <v>0</v>
      </c>
      <c r="T216" s="58">
        <f t="shared" si="48"/>
        <v>0</v>
      </c>
      <c r="U216" s="58">
        <f aca="true" t="shared" si="49" ref="U216:AJ216">SUM(U217:U217)</f>
        <v>0</v>
      </c>
      <c r="V216" s="58">
        <f t="shared" si="49"/>
        <v>0</v>
      </c>
      <c r="W216" s="58">
        <f t="shared" si="49"/>
        <v>0</v>
      </c>
      <c r="X216" s="58">
        <f t="shared" si="49"/>
        <v>0</v>
      </c>
      <c r="Y216" s="58">
        <f t="shared" si="49"/>
        <v>0</v>
      </c>
      <c r="Z216" s="58">
        <f t="shared" si="49"/>
        <v>0</v>
      </c>
      <c r="AA216" s="58">
        <f t="shared" si="49"/>
        <v>0</v>
      </c>
      <c r="AB216" s="58">
        <f t="shared" si="49"/>
        <v>0</v>
      </c>
      <c r="AC216" s="58">
        <f t="shared" si="49"/>
        <v>0</v>
      </c>
      <c r="AD216" s="58">
        <f t="shared" si="49"/>
        <v>0</v>
      </c>
      <c r="AE216" s="58">
        <f t="shared" si="49"/>
        <v>0</v>
      </c>
      <c r="AF216" s="58">
        <f t="shared" si="49"/>
        <v>0</v>
      </c>
      <c r="AG216" s="58">
        <f t="shared" si="49"/>
        <v>0</v>
      </c>
      <c r="AH216" s="58">
        <f t="shared" si="49"/>
        <v>0</v>
      </c>
      <c r="AI216" s="58">
        <f t="shared" si="49"/>
        <v>0</v>
      </c>
      <c r="AJ216" s="58">
        <f t="shared" si="49"/>
        <v>0</v>
      </c>
      <c r="AK216" s="58">
        <f aca="true" t="shared" si="50" ref="AK216:AQ216">SUM(AK217:AK217)</f>
        <v>0</v>
      </c>
      <c r="AL216" s="58">
        <f t="shared" si="50"/>
        <v>0</v>
      </c>
      <c r="AM216" s="58">
        <f t="shared" si="50"/>
        <v>0</v>
      </c>
      <c r="AN216" s="58">
        <f t="shared" si="50"/>
        <v>0</v>
      </c>
      <c r="AO216" s="58">
        <f t="shared" si="50"/>
        <v>0</v>
      </c>
      <c r="AP216" s="58">
        <f t="shared" si="50"/>
        <v>0</v>
      </c>
      <c r="AQ216" s="58">
        <f t="shared" si="50"/>
        <v>0</v>
      </c>
    </row>
    <row r="217" spans="1:43" ht="12.75">
      <c r="A217" s="28" t="s">
        <v>304</v>
      </c>
      <c r="B217" s="97" t="s">
        <v>296</v>
      </c>
      <c r="C217" s="98"/>
      <c r="D217" s="99" t="s">
        <v>258</v>
      </c>
      <c r="E217" s="98"/>
      <c r="F217" s="100"/>
      <c r="G217" s="100"/>
      <c r="H217" s="101"/>
      <c r="I217" s="101"/>
      <c r="J217" s="101"/>
      <c r="K217" s="101"/>
      <c r="L217" s="101"/>
      <c r="M217" s="100"/>
      <c r="N217" s="98"/>
      <c r="O217" s="98"/>
      <c r="P217" s="102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3"/>
      <c r="AD217" s="103"/>
      <c r="AE217" s="103"/>
      <c r="AF217" s="103"/>
      <c r="AG217" s="103"/>
      <c r="AH217" s="103"/>
      <c r="AI217" s="103"/>
      <c r="AJ217" s="103"/>
      <c r="AK217" s="101"/>
      <c r="AL217" s="102"/>
      <c r="AM217" s="101"/>
      <c r="AN217" s="101"/>
      <c r="AO217" s="101"/>
      <c r="AP217" s="101"/>
      <c r="AQ217" s="104"/>
    </row>
    <row r="218" spans="1:43" ht="12.75">
      <c r="A218" s="28" t="s">
        <v>304</v>
      </c>
      <c r="B218" s="54" t="s">
        <v>97</v>
      </c>
      <c r="C218" s="34"/>
      <c r="D218" s="37"/>
      <c r="E218" s="36"/>
      <c r="F218" s="44"/>
      <c r="G218" s="44"/>
      <c r="H218" s="39"/>
      <c r="I218" s="39"/>
      <c r="J218" s="39"/>
      <c r="K218" s="39"/>
      <c r="L218" s="39"/>
      <c r="M218" s="61"/>
      <c r="N218" s="58"/>
      <c r="O218" s="58"/>
      <c r="P218" s="38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64"/>
      <c r="AD218" s="64"/>
      <c r="AE218" s="64"/>
      <c r="AF218" s="64"/>
      <c r="AG218" s="64"/>
      <c r="AH218" s="64"/>
      <c r="AI218" s="64"/>
      <c r="AJ218" s="64"/>
      <c r="AK218" s="39"/>
      <c r="AL218" s="38"/>
      <c r="AM218" s="39"/>
      <c r="AN218" s="39"/>
      <c r="AO218" s="39"/>
      <c r="AP218" s="39"/>
      <c r="AQ218" s="40"/>
    </row>
    <row r="219" spans="1:43" ht="12.75">
      <c r="A219" s="28" t="s">
        <v>304</v>
      </c>
      <c r="B219" s="111" t="s">
        <v>297</v>
      </c>
      <c r="C219" s="112"/>
      <c r="D219" s="113" t="s">
        <v>298</v>
      </c>
      <c r="E219" s="112"/>
      <c r="F219" s="114"/>
      <c r="G219" s="114"/>
      <c r="H219" s="101"/>
      <c r="I219" s="101"/>
      <c r="J219" s="101"/>
      <c r="K219" s="101"/>
      <c r="L219" s="101"/>
      <c r="M219" s="100"/>
      <c r="N219" s="98"/>
      <c r="O219" s="98"/>
      <c r="P219" s="102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3"/>
      <c r="AD219" s="103"/>
      <c r="AE219" s="103"/>
      <c r="AF219" s="103"/>
      <c r="AG219" s="103"/>
      <c r="AH219" s="103"/>
      <c r="AI219" s="103"/>
      <c r="AJ219" s="103"/>
      <c r="AK219" s="101"/>
      <c r="AL219" s="102"/>
      <c r="AM219" s="101"/>
      <c r="AN219" s="101"/>
      <c r="AO219" s="101"/>
      <c r="AP219" s="101"/>
      <c r="AQ219" s="104"/>
    </row>
    <row r="220" spans="1:43" ht="12.75">
      <c r="A220" s="28" t="s">
        <v>304</v>
      </c>
      <c r="B220" s="97" t="s">
        <v>299</v>
      </c>
      <c r="C220" s="98"/>
      <c r="D220" s="99" t="s">
        <v>298</v>
      </c>
      <c r="E220" s="98"/>
      <c r="F220" s="100"/>
      <c r="G220" s="100"/>
      <c r="H220" s="101"/>
      <c r="I220" s="101"/>
      <c r="J220" s="101"/>
      <c r="K220" s="101"/>
      <c r="L220" s="101"/>
      <c r="M220" s="100"/>
      <c r="N220" s="98"/>
      <c r="O220" s="98"/>
      <c r="P220" s="102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3"/>
      <c r="AD220" s="103"/>
      <c r="AE220" s="103"/>
      <c r="AF220" s="103"/>
      <c r="AG220" s="103"/>
      <c r="AH220" s="103"/>
      <c r="AI220" s="103"/>
      <c r="AJ220" s="103"/>
      <c r="AK220" s="101"/>
      <c r="AL220" s="102"/>
      <c r="AM220" s="101"/>
      <c r="AN220" s="101"/>
      <c r="AO220" s="101"/>
      <c r="AP220" s="101"/>
      <c r="AQ220" s="104"/>
    </row>
    <row r="221" spans="1:43" ht="12.75">
      <c r="A221" s="28" t="s">
        <v>304</v>
      </c>
      <c r="B221" s="111" t="s">
        <v>300</v>
      </c>
      <c r="C221" s="112"/>
      <c r="D221" s="113" t="s">
        <v>298</v>
      </c>
      <c r="E221" s="112"/>
      <c r="F221" s="114"/>
      <c r="G221" s="114"/>
      <c r="H221" s="101"/>
      <c r="I221" s="101"/>
      <c r="J221" s="101"/>
      <c r="K221" s="101"/>
      <c r="L221" s="101"/>
      <c r="M221" s="100"/>
      <c r="N221" s="98"/>
      <c r="O221" s="98"/>
      <c r="P221" s="102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3"/>
      <c r="AD221" s="103"/>
      <c r="AE221" s="103"/>
      <c r="AF221" s="103"/>
      <c r="AG221" s="103"/>
      <c r="AH221" s="103"/>
      <c r="AI221" s="103"/>
      <c r="AJ221" s="103"/>
      <c r="AK221" s="101"/>
      <c r="AL221" s="102"/>
      <c r="AM221" s="101"/>
      <c r="AN221" s="101"/>
      <c r="AO221" s="101"/>
      <c r="AP221" s="101"/>
      <c r="AQ221" s="104"/>
    </row>
    <row r="222" spans="1:43" ht="12.75">
      <c r="A222" s="28" t="s">
        <v>304</v>
      </c>
      <c r="B222" s="111" t="s">
        <v>301</v>
      </c>
      <c r="C222" s="112"/>
      <c r="D222" s="113" t="s">
        <v>298</v>
      </c>
      <c r="E222" s="112"/>
      <c r="F222" s="114"/>
      <c r="G222" s="114"/>
      <c r="H222" s="101"/>
      <c r="I222" s="101"/>
      <c r="J222" s="101"/>
      <c r="K222" s="101"/>
      <c r="L222" s="101"/>
      <c r="M222" s="100"/>
      <c r="N222" s="98"/>
      <c r="O222" s="98"/>
      <c r="P222" s="102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3"/>
      <c r="AD222" s="103"/>
      <c r="AE222" s="103"/>
      <c r="AF222" s="103"/>
      <c r="AG222" s="103"/>
      <c r="AH222" s="103"/>
      <c r="AI222" s="103"/>
      <c r="AJ222" s="103"/>
      <c r="AK222" s="101"/>
      <c r="AL222" s="102"/>
      <c r="AM222" s="101"/>
      <c r="AN222" s="101"/>
      <c r="AO222" s="101"/>
      <c r="AP222" s="101"/>
      <c r="AQ222" s="104"/>
    </row>
    <row r="223" spans="1:43" ht="12.75">
      <c r="A223" s="28" t="s">
        <v>304</v>
      </c>
      <c r="B223" s="111" t="s">
        <v>302</v>
      </c>
      <c r="C223" s="112"/>
      <c r="D223" s="113" t="s">
        <v>298</v>
      </c>
      <c r="E223" s="112"/>
      <c r="F223" s="114"/>
      <c r="G223" s="114"/>
      <c r="H223" s="101"/>
      <c r="I223" s="101"/>
      <c r="J223" s="101"/>
      <c r="K223" s="101"/>
      <c r="L223" s="101"/>
      <c r="M223" s="100"/>
      <c r="N223" s="98"/>
      <c r="O223" s="98"/>
      <c r="P223" s="102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3"/>
      <c r="AD223" s="103"/>
      <c r="AE223" s="103"/>
      <c r="AF223" s="103"/>
      <c r="AG223" s="103"/>
      <c r="AH223" s="103"/>
      <c r="AI223" s="103"/>
      <c r="AJ223" s="103"/>
      <c r="AK223" s="101"/>
      <c r="AL223" s="102"/>
      <c r="AM223" s="101"/>
      <c r="AN223" s="101"/>
      <c r="AO223" s="101"/>
      <c r="AP223" s="101"/>
      <c r="AQ223" s="104"/>
    </row>
    <row r="224" spans="1:43" ht="12.75">
      <c r="A224" s="28" t="s">
        <v>304</v>
      </c>
      <c r="B224" s="55" t="s">
        <v>23</v>
      </c>
      <c r="C224" s="49" t="s">
        <v>303</v>
      </c>
      <c r="D224" s="115" t="s">
        <v>298</v>
      </c>
      <c r="E224" s="49"/>
      <c r="F224" s="50"/>
      <c r="G224" s="70"/>
      <c r="H224" s="39"/>
      <c r="I224" s="39"/>
      <c r="J224" s="39"/>
      <c r="K224" s="39"/>
      <c r="L224" s="39"/>
      <c r="M224" s="61"/>
      <c r="N224" s="58"/>
      <c r="O224" s="58"/>
      <c r="P224" s="38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64"/>
      <c r="AD224" s="64"/>
      <c r="AE224" s="64"/>
      <c r="AF224" s="64"/>
      <c r="AG224" s="64"/>
      <c r="AH224" s="64"/>
      <c r="AI224" s="64"/>
      <c r="AJ224" s="64"/>
      <c r="AK224" s="39"/>
      <c r="AL224" s="38"/>
      <c r="AM224" s="39"/>
      <c r="AN224" s="39"/>
      <c r="AO224" s="39"/>
      <c r="AP224" s="39"/>
      <c r="AQ224" s="40"/>
    </row>
    <row r="225" spans="1:43" ht="25.5">
      <c r="A225" s="28" t="s">
        <v>304</v>
      </c>
      <c r="B225" s="52" t="s">
        <v>98</v>
      </c>
      <c r="C225" s="47"/>
      <c r="D225" s="115" t="s">
        <v>258</v>
      </c>
      <c r="E225" s="49"/>
      <c r="F225" s="50"/>
      <c r="G225" s="70"/>
      <c r="H225" s="39"/>
      <c r="I225" s="39"/>
      <c r="J225" s="39"/>
      <c r="K225" s="39"/>
      <c r="L225" s="39"/>
      <c r="M225" s="61"/>
      <c r="N225" s="58"/>
      <c r="O225" s="58"/>
      <c r="P225" s="38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64"/>
      <c r="AD225" s="64"/>
      <c r="AE225" s="64"/>
      <c r="AF225" s="64"/>
      <c r="AG225" s="64"/>
      <c r="AH225" s="64"/>
      <c r="AI225" s="64"/>
      <c r="AJ225" s="64"/>
      <c r="AK225" s="39"/>
      <c r="AL225" s="38"/>
      <c r="AM225" s="39"/>
      <c r="AN225" s="39"/>
      <c r="AO225" s="39"/>
      <c r="AP225" s="39"/>
      <c r="AQ225" s="40"/>
    </row>
    <row r="226" spans="1:43" ht="13.5" thickBot="1">
      <c r="A226" s="28" t="s">
        <v>304</v>
      </c>
      <c r="B226" s="56" t="s">
        <v>34</v>
      </c>
      <c r="C226" s="51"/>
      <c r="D226" s="51"/>
      <c r="E226" s="51">
        <f>E173+E189</f>
        <v>13</v>
      </c>
      <c r="F226" s="51">
        <f aca="true" t="shared" si="51" ref="F226:AQ226">F173+F189</f>
        <v>12</v>
      </c>
      <c r="G226" s="51">
        <f t="shared" si="51"/>
        <v>30</v>
      </c>
      <c r="H226" s="51">
        <f t="shared" si="51"/>
        <v>15</v>
      </c>
      <c r="I226" s="51">
        <f t="shared" si="51"/>
        <v>0</v>
      </c>
      <c r="J226" s="51">
        <f t="shared" si="51"/>
        <v>0</v>
      </c>
      <c r="K226" s="51">
        <f t="shared" si="51"/>
        <v>0</v>
      </c>
      <c r="L226" s="51">
        <f t="shared" si="51"/>
        <v>6</v>
      </c>
      <c r="M226" s="51">
        <f t="shared" si="51"/>
        <v>0</v>
      </c>
      <c r="N226" s="51">
        <f t="shared" si="51"/>
        <v>0</v>
      </c>
      <c r="O226" s="51">
        <f t="shared" si="51"/>
        <v>0</v>
      </c>
      <c r="P226" s="51">
        <f t="shared" si="51"/>
        <v>0</v>
      </c>
      <c r="Q226" s="51">
        <f t="shared" si="51"/>
        <v>0</v>
      </c>
      <c r="R226" s="51">
        <f t="shared" si="51"/>
        <v>14</v>
      </c>
      <c r="S226" s="51">
        <f t="shared" si="51"/>
        <v>0</v>
      </c>
      <c r="T226" s="51">
        <f t="shared" si="51"/>
        <v>6</v>
      </c>
      <c r="U226" s="51">
        <f t="shared" si="51"/>
        <v>12</v>
      </c>
      <c r="V226" s="51">
        <f t="shared" si="51"/>
        <v>0</v>
      </c>
      <c r="W226" s="51">
        <f t="shared" si="51"/>
        <v>0</v>
      </c>
      <c r="X226" s="51">
        <f t="shared" si="51"/>
        <v>0</v>
      </c>
      <c r="Y226" s="51">
        <f t="shared" si="51"/>
        <v>6</v>
      </c>
      <c r="Z226" s="51">
        <f t="shared" si="51"/>
        <v>0</v>
      </c>
      <c r="AA226" s="51">
        <f t="shared" si="51"/>
        <v>0</v>
      </c>
      <c r="AB226" s="51">
        <f t="shared" si="51"/>
        <v>0</v>
      </c>
      <c r="AC226" s="51">
        <f t="shared" si="51"/>
        <v>0</v>
      </c>
      <c r="AD226" s="51">
        <f t="shared" si="51"/>
        <v>0</v>
      </c>
      <c r="AE226" s="51">
        <f t="shared" si="51"/>
        <v>0</v>
      </c>
      <c r="AF226" s="51">
        <f t="shared" si="51"/>
        <v>0</v>
      </c>
      <c r="AG226" s="51">
        <f t="shared" si="51"/>
        <v>0</v>
      </c>
      <c r="AH226" s="51">
        <f t="shared" si="51"/>
        <v>0</v>
      </c>
      <c r="AI226" s="51">
        <f t="shared" si="51"/>
        <v>0</v>
      </c>
      <c r="AJ226" s="51">
        <f t="shared" si="51"/>
        <v>0</v>
      </c>
      <c r="AK226" s="51">
        <f t="shared" si="51"/>
        <v>0</v>
      </c>
      <c r="AL226" s="51">
        <f t="shared" si="51"/>
        <v>7</v>
      </c>
      <c r="AM226" s="51">
        <f t="shared" si="51"/>
        <v>35</v>
      </c>
      <c r="AN226" s="51">
        <f t="shared" si="51"/>
        <v>4</v>
      </c>
      <c r="AO226" s="51">
        <f t="shared" si="51"/>
        <v>0</v>
      </c>
      <c r="AP226" s="51">
        <f t="shared" si="51"/>
        <v>0</v>
      </c>
      <c r="AQ226" s="51">
        <f t="shared" si="51"/>
        <v>0</v>
      </c>
    </row>
    <row r="227" spans="1:43" ht="12.75">
      <c r="A227" s="140" t="s">
        <v>385</v>
      </c>
      <c r="B227" s="53" t="s">
        <v>113</v>
      </c>
      <c r="C227" s="35"/>
      <c r="D227" s="35"/>
      <c r="E227" s="35">
        <f>E228+E255++E302</f>
        <v>33</v>
      </c>
      <c r="F227" s="35">
        <f aca="true" t="shared" si="52" ref="F227:AQ227">F228+F255++F302</f>
        <v>16</v>
      </c>
      <c r="G227" s="35">
        <f t="shared" si="52"/>
        <v>48</v>
      </c>
      <c r="H227" s="35">
        <f t="shared" si="52"/>
        <v>30</v>
      </c>
      <c r="I227" s="35">
        <f t="shared" si="52"/>
        <v>3</v>
      </c>
      <c r="J227" s="35">
        <f t="shared" si="52"/>
        <v>4</v>
      </c>
      <c r="K227" s="35">
        <f t="shared" si="52"/>
        <v>4</v>
      </c>
      <c r="L227" s="35">
        <f t="shared" si="52"/>
        <v>16</v>
      </c>
      <c r="M227" s="35">
        <f t="shared" si="52"/>
        <v>3</v>
      </c>
      <c r="N227" s="35">
        <f t="shared" si="52"/>
        <v>0</v>
      </c>
      <c r="O227" s="35">
        <f t="shared" si="52"/>
        <v>0</v>
      </c>
      <c r="P227" s="35">
        <f t="shared" si="52"/>
        <v>0</v>
      </c>
      <c r="Q227" s="35">
        <f t="shared" si="52"/>
        <v>2</v>
      </c>
      <c r="R227" s="35">
        <f t="shared" si="52"/>
        <v>2</v>
      </c>
      <c r="S227" s="35">
        <f t="shared" si="52"/>
        <v>2</v>
      </c>
      <c r="T227" s="35">
        <f t="shared" si="52"/>
        <v>0</v>
      </c>
      <c r="U227" s="35">
        <f t="shared" si="52"/>
        <v>0</v>
      </c>
      <c r="V227" s="35">
        <f t="shared" si="52"/>
        <v>0</v>
      </c>
      <c r="W227" s="35">
        <f t="shared" si="52"/>
        <v>0</v>
      </c>
      <c r="X227" s="35">
        <f t="shared" si="52"/>
        <v>4</v>
      </c>
      <c r="Y227" s="35">
        <f t="shared" si="52"/>
        <v>10</v>
      </c>
      <c r="Z227" s="35">
        <f t="shared" si="52"/>
        <v>0</v>
      </c>
      <c r="AA227" s="35">
        <f t="shared" si="52"/>
        <v>0</v>
      </c>
      <c r="AB227" s="35">
        <f t="shared" si="52"/>
        <v>5</v>
      </c>
      <c r="AC227" s="35">
        <f t="shared" si="52"/>
        <v>0</v>
      </c>
      <c r="AD227" s="35">
        <f t="shared" si="52"/>
        <v>5</v>
      </c>
      <c r="AE227" s="35">
        <f t="shared" si="52"/>
        <v>0</v>
      </c>
      <c r="AF227" s="35">
        <f t="shared" si="52"/>
        <v>3</v>
      </c>
      <c r="AG227" s="35">
        <f t="shared" si="52"/>
        <v>0</v>
      </c>
      <c r="AH227" s="35">
        <f t="shared" si="52"/>
        <v>0</v>
      </c>
      <c r="AI227" s="35">
        <f t="shared" si="52"/>
        <v>0</v>
      </c>
      <c r="AJ227" s="35">
        <f t="shared" si="52"/>
        <v>0</v>
      </c>
      <c r="AK227" s="35">
        <f t="shared" si="52"/>
        <v>0</v>
      </c>
      <c r="AL227" s="35">
        <f t="shared" si="52"/>
        <v>0</v>
      </c>
      <c r="AM227" s="35">
        <f t="shared" si="52"/>
        <v>0</v>
      </c>
      <c r="AN227" s="35">
        <f t="shared" si="52"/>
        <v>0</v>
      </c>
      <c r="AO227" s="35">
        <f t="shared" si="52"/>
        <v>0</v>
      </c>
      <c r="AP227" s="35">
        <f t="shared" si="52"/>
        <v>0</v>
      </c>
      <c r="AQ227" s="35">
        <f t="shared" si="52"/>
        <v>15</v>
      </c>
    </row>
    <row r="228" spans="1:43" ht="12.75">
      <c r="A228" s="28" t="s">
        <v>385</v>
      </c>
      <c r="B228" s="4" t="s">
        <v>0</v>
      </c>
      <c r="C228" s="58"/>
      <c r="D228" s="58"/>
      <c r="E228" s="58">
        <f>E229+E234+E237</f>
        <v>6</v>
      </c>
      <c r="F228" s="58">
        <f aca="true" t="shared" si="53" ref="F228:AQ228">F229+F234+F237</f>
        <v>16</v>
      </c>
      <c r="G228" s="58">
        <f t="shared" si="53"/>
        <v>48</v>
      </c>
      <c r="H228" s="58">
        <f t="shared" si="53"/>
        <v>0</v>
      </c>
      <c r="I228" s="58">
        <f t="shared" si="53"/>
        <v>0</v>
      </c>
      <c r="J228" s="58">
        <f t="shared" si="53"/>
        <v>0</v>
      </c>
      <c r="K228" s="58">
        <f t="shared" si="53"/>
        <v>0</v>
      </c>
      <c r="L228" s="58">
        <f t="shared" si="53"/>
        <v>0</v>
      </c>
      <c r="M228" s="58">
        <f t="shared" si="53"/>
        <v>0</v>
      </c>
      <c r="N228" s="58">
        <f t="shared" si="53"/>
        <v>0</v>
      </c>
      <c r="O228" s="58">
        <f t="shared" si="53"/>
        <v>0</v>
      </c>
      <c r="P228" s="58">
        <f t="shared" si="53"/>
        <v>0</v>
      </c>
      <c r="Q228" s="58">
        <f t="shared" si="53"/>
        <v>2</v>
      </c>
      <c r="R228" s="58">
        <f t="shared" si="53"/>
        <v>2</v>
      </c>
      <c r="S228" s="58">
        <f t="shared" si="53"/>
        <v>2</v>
      </c>
      <c r="T228" s="58">
        <f t="shared" si="53"/>
        <v>0</v>
      </c>
      <c r="U228" s="58">
        <f t="shared" si="53"/>
        <v>0</v>
      </c>
      <c r="V228" s="58">
        <f t="shared" si="53"/>
        <v>0</v>
      </c>
      <c r="W228" s="58">
        <f t="shared" si="53"/>
        <v>0</v>
      </c>
      <c r="X228" s="58">
        <f t="shared" si="53"/>
        <v>4</v>
      </c>
      <c r="Y228" s="58">
        <f t="shared" si="53"/>
        <v>10</v>
      </c>
      <c r="Z228" s="58">
        <f t="shared" si="53"/>
        <v>0</v>
      </c>
      <c r="AA228" s="58">
        <f t="shared" si="53"/>
        <v>0</v>
      </c>
      <c r="AB228" s="58">
        <f t="shared" si="53"/>
        <v>5</v>
      </c>
      <c r="AC228" s="58">
        <f t="shared" si="53"/>
        <v>0</v>
      </c>
      <c r="AD228" s="58">
        <f t="shared" si="53"/>
        <v>5</v>
      </c>
      <c r="AE228" s="58">
        <f t="shared" si="53"/>
        <v>0</v>
      </c>
      <c r="AF228" s="58">
        <f t="shared" si="53"/>
        <v>3</v>
      </c>
      <c r="AG228" s="58">
        <f t="shared" si="53"/>
        <v>0</v>
      </c>
      <c r="AH228" s="58">
        <f t="shared" si="53"/>
        <v>0</v>
      </c>
      <c r="AI228" s="58">
        <f t="shared" si="53"/>
        <v>0</v>
      </c>
      <c r="AJ228" s="58">
        <f t="shared" si="53"/>
        <v>0</v>
      </c>
      <c r="AK228" s="58">
        <f t="shared" si="53"/>
        <v>0</v>
      </c>
      <c r="AL228" s="58">
        <f t="shared" si="53"/>
        <v>0</v>
      </c>
      <c r="AM228" s="58">
        <f t="shared" si="53"/>
        <v>0</v>
      </c>
      <c r="AN228" s="58">
        <f t="shared" si="53"/>
        <v>0</v>
      </c>
      <c r="AO228" s="58">
        <f t="shared" si="53"/>
        <v>0</v>
      </c>
      <c r="AP228" s="58">
        <f t="shared" si="53"/>
        <v>0</v>
      </c>
      <c r="AQ228" s="58">
        <f t="shared" si="53"/>
        <v>6</v>
      </c>
    </row>
    <row r="229" spans="1:43" ht="12.75">
      <c r="A229" s="28" t="s">
        <v>385</v>
      </c>
      <c r="B229" s="67" t="s">
        <v>40</v>
      </c>
      <c r="C229" s="68"/>
      <c r="D229" s="68"/>
      <c r="E229" s="65">
        <f>SUM(E230:E233)</f>
        <v>4</v>
      </c>
      <c r="F229" s="65">
        <f aca="true" t="shared" si="54" ref="F229:AQ229">SUM(F230:F233)</f>
        <v>6</v>
      </c>
      <c r="G229" s="65">
        <f t="shared" si="54"/>
        <v>20</v>
      </c>
      <c r="H229" s="65">
        <f t="shared" si="54"/>
        <v>0</v>
      </c>
      <c r="I229" s="65">
        <f t="shared" si="54"/>
        <v>0</v>
      </c>
      <c r="J229" s="65">
        <f t="shared" si="54"/>
        <v>0</v>
      </c>
      <c r="K229" s="65">
        <f t="shared" si="54"/>
        <v>0</v>
      </c>
      <c r="L229" s="65">
        <f t="shared" si="54"/>
        <v>0</v>
      </c>
      <c r="M229" s="65">
        <f t="shared" si="54"/>
        <v>0</v>
      </c>
      <c r="N229" s="65">
        <f t="shared" si="54"/>
        <v>0</v>
      </c>
      <c r="O229" s="65">
        <f t="shared" si="54"/>
        <v>0</v>
      </c>
      <c r="P229" s="65">
        <f t="shared" si="54"/>
        <v>0</v>
      </c>
      <c r="Q229" s="65">
        <f t="shared" si="54"/>
        <v>0</v>
      </c>
      <c r="R229" s="65">
        <f t="shared" si="54"/>
        <v>0</v>
      </c>
      <c r="S229" s="65">
        <f t="shared" si="54"/>
        <v>0</v>
      </c>
      <c r="T229" s="65">
        <f t="shared" si="54"/>
        <v>0</v>
      </c>
      <c r="U229" s="65">
        <f t="shared" si="54"/>
        <v>0</v>
      </c>
      <c r="V229" s="65">
        <f t="shared" si="54"/>
        <v>0</v>
      </c>
      <c r="W229" s="65">
        <f t="shared" si="54"/>
        <v>0</v>
      </c>
      <c r="X229" s="65">
        <f t="shared" si="54"/>
        <v>2</v>
      </c>
      <c r="Y229" s="65">
        <f t="shared" si="54"/>
        <v>2</v>
      </c>
      <c r="Z229" s="65">
        <f t="shared" si="54"/>
        <v>0</v>
      </c>
      <c r="AA229" s="65">
        <f t="shared" si="54"/>
        <v>0</v>
      </c>
      <c r="AB229" s="65">
        <f t="shared" si="54"/>
        <v>0</v>
      </c>
      <c r="AC229" s="65">
        <f t="shared" si="54"/>
        <v>0</v>
      </c>
      <c r="AD229" s="65">
        <f t="shared" si="54"/>
        <v>0</v>
      </c>
      <c r="AE229" s="65">
        <f t="shared" si="54"/>
        <v>0</v>
      </c>
      <c r="AF229" s="65">
        <f t="shared" si="54"/>
        <v>1</v>
      </c>
      <c r="AG229" s="65">
        <f t="shared" si="54"/>
        <v>0</v>
      </c>
      <c r="AH229" s="65">
        <f t="shared" si="54"/>
        <v>0</v>
      </c>
      <c r="AI229" s="65">
        <f t="shared" si="54"/>
        <v>0</v>
      </c>
      <c r="AJ229" s="65">
        <f t="shared" si="54"/>
        <v>0</v>
      </c>
      <c r="AK229" s="65">
        <f t="shared" si="54"/>
        <v>0</v>
      </c>
      <c r="AL229" s="65">
        <f t="shared" si="54"/>
        <v>0</v>
      </c>
      <c r="AM229" s="65">
        <f t="shared" si="54"/>
        <v>0</v>
      </c>
      <c r="AN229" s="65">
        <f t="shared" si="54"/>
        <v>0</v>
      </c>
      <c r="AO229" s="65">
        <f t="shared" si="54"/>
        <v>0</v>
      </c>
      <c r="AP229" s="65">
        <f t="shared" si="54"/>
        <v>0</v>
      </c>
      <c r="AQ229" s="65">
        <f t="shared" si="54"/>
        <v>6</v>
      </c>
    </row>
    <row r="230" spans="1:43" ht="38.25">
      <c r="A230" s="28" t="s">
        <v>385</v>
      </c>
      <c r="B230" s="116" t="s">
        <v>305</v>
      </c>
      <c r="C230" s="116" t="s">
        <v>306</v>
      </c>
      <c r="D230" s="116" t="s">
        <v>307</v>
      </c>
      <c r="E230" s="58">
        <v>1</v>
      </c>
      <c r="F230" s="61"/>
      <c r="G230" s="61">
        <v>5</v>
      </c>
      <c r="H230" s="39"/>
      <c r="I230" s="39"/>
      <c r="J230" s="39"/>
      <c r="K230" s="39"/>
      <c r="L230" s="39"/>
      <c r="M230" s="61"/>
      <c r="N230" s="58"/>
      <c r="O230" s="58"/>
      <c r="P230" s="38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64"/>
      <c r="AD230" s="64"/>
      <c r="AE230" s="64"/>
      <c r="AF230" s="64"/>
      <c r="AG230" s="64"/>
      <c r="AH230" s="64"/>
      <c r="AI230" s="64"/>
      <c r="AJ230" s="64"/>
      <c r="AK230" s="39"/>
      <c r="AL230" s="38"/>
      <c r="AM230" s="39"/>
      <c r="AN230" s="39"/>
      <c r="AO230" s="39"/>
      <c r="AP230" s="39"/>
      <c r="AQ230" s="40"/>
    </row>
    <row r="231" spans="1:43" ht="38.25">
      <c r="A231" s="28" t="s">
        <v>385</v>
      </c>
      <c r="B231" s="116" t="s">
        <v>308</v>
      </c>
      <c r="C231" s="116" t="s">
        <v>306</v>
      </c>
      <c r="D231" s="116" t="s">
        <v>307</v>
      </c>
      <c r="E231" s="58">
        <v>1</v>
      </c>
      <c r="F231" s="61">
        <v>2</v>
      </c>
      <c r="G231" s="61">
        <v>5</v>
      </c>
      <c r="H231" s="39"/>
      <c r="I231" s="39"/>
      <c r="J231" s="39"/>
      <c r="K231" s="39"/>
      <c r="L231" s="39"/>
      <c r="M231" s="61"/>
      <c r="N231" s="58"/>
      <c r="O231" s="58"/>
      <c r="P231" s="38"/>
      <c r="Q231" s="39"/>
      <c r="R231" s="39"/>
      <c r="S231" s="39"/>
      <c r="T231" s="39"/>
      <c r="U231" s="39"/>
      <c r="V231" s="39"/>
      <c r="W231" s="39"/>
      <c r="X231" s="39">
        <v>1</v>
      </c>
      <c r="Y231" s="39">
        <v>1</v>
      </c>
      <c r="Z231" s="39"/>
      <c r="AA231" s="39"/>
      <c r="AB231" s="39"/>
      <c r="AC231" s="64"/>
      <c r="AD231" s="64"/>
      <c r="AE231" s="64"/>
      <c r="AF231" s="64"/>
      <c r="AG231" s="64"/>
      <c r="AH231" s="64"/>
      <c r="AI231" s="64"/>
      <c r="AJ231" s="64"/>
      <c r="AK231" s="39"/>
      <c r="AL231" s="38"/>
      <c r="AM231" s="39"/>
      <c r="AN231" s="39"/>
      <c r="AO231" s="39"/>
      <c r="AP231" s="39"/>
      <c r="AQ231" s="40">
        <v>2</v>
      </c>
    </row>
    <row r="232" spans="1:43" ht="38.25">
      <c r="A232" s="28" t="s">
        <v>385</v>
      </c>
      <c r="B232" s="116" t="s">
        <v>309</v>
      </c>
      <c r="C232" s="116" t="s">
        <v>306</v>
      </c>
      <c r="D232" s="116" t="s">
        <v>307</v>
      </c>
      <c r="E232" s="58">
        <v>1</v>
      </c>
      <c r="F232" s="61">
        <v>2</v>
      </c>
      <c r="G232" s="61">
        <v>5</v>
      </c>
      <c r="H232" s="39"/>
      <c r="I232" s="39"/>
      <c r="J232" s="39"/>
      <c r="K232" s="39"/>
      <c r="L232" s="39"/>
      <c r="M232" s="61"/>
      <c r="N232" s="58"/>
      <c r="O232" s="58"/>
      <c r="P232" s="38"/>
      <c r="Q232" s="39"/>
      <c r="R232" s="39"/>
      <c r="S232" s="39"/>
      <c r="T232" s="39"/>
      <c r="U232" s="39"/>
      <c r="V232" s="39"/>
      <c r="W232" s="39"/>
      <c r="X232" s="39">
        <v>1</v>
      </c>
      <c r="Y232" s="39">
        <v>1</v>
      </c>
      <c r="Z232" s="39"/>
      <c r="AA232" s="39"/>
      <c r="AB232" s="39"/>
      <c r="AC232" s="64"/>
      <c r="AD232" s="64"/>
      <c r="AE232" s="64"/>
      <c r="AF232" s="64"/>
      <c r="AG232" s="64"/>
      <c r="AH232" s="64"/>
      <c r="AI232" s="64"/>
      <c r="AJ232" s="64"/>
      <c r="AK232" s="39"/>
      <c r="AL232" s="38"/>
      <c r="AM232" s="39"/>
      <c r="AN232" s="39"/>
      <c r="AO232" s="39"/>
      <c r="AP232" s="39"/>
      <c r="AQ232" s="40">
        <v>2</v>
      </c>
    </row>
    <row r="233" spans="1:43" ht="38.25">
      <c r="A233" s="28" t="s">
        <v>385</v>
      </c>
      <c r="B233" s="116" t="s">
        <v>310</v>
      </c>
      <c r="C233" s="116" t="s">
        <v>306</v>
      </c>
      <c r="D233" s="116" t="s">
        <v>307</v>
      </c>
      <c r="E233" s="58">
        <v>1</v>
      </c>
      <c r="F233" s="61">
        <v>2</v>
      </c>
      <c r="G233" s="61">
        <v>5</v>
      </c>
      <c r="H233" s="39"/>
      <c r="I233" s="39"/>
      <c r="J233" s="39"/>
      <c r="K233" s="39"/>
      <c r="L233" s="39"/>
      <c r="M233" s="61"/>
      <c r="N233" s="58"/>
      <c r="O233" s="58"/>
      <c r="P233" s="38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64"/>
      <c r="AD233" s="64"/>
      <c r="AE233" s="64"/>
      <c r="AF233" s="64">
        <v>1</v>
      </c>
      <c r="AG233" s="64"/>
      <c r="AH233" s="64"/>
      <c r="AI233" s="64"/>
      <c r="AJ233" s="64"/>
      <c r="AK233" s="39"/>
      <c r="AL233" s="38"/>
      <c r="AM233" s="39"/>
      <c r="AN233" s="39"/>
      <c r="AO233" s="39"/>
      <c r="AP233" s="39"/>
      <c r="AQ233" s="40">
        <v>2</v>
      </c>
    </row>
    <row r="234" spans="1:43" ht="12.75">
      <c r="A234" s="28" t="s">
        <v>385</v>
      </c>
      <c r="B234" s="69" t="s">
        <v>1</v>
      </c>
      <c r="C234" s="116"/>
      <c r="D234" s="116"/>
      <c r="E234" s="66">
        <f>SUM(E235:E236)</f>
        <v>2</v>
      </c>
      <c r="F234" s="66">
        <f aca="true" t="shared" si="55" ref="F234:AQ234">SUM(F235:F236)</f>
        <v>4</v>
      </c>
      <c r="G234" s="66">
        <f t="shared" si="55"/>
        <v>10</v>
      </c>
      <c r="H234" s="66">
        <f t="shared" si="55"/>
        <v>0</v>
      </c>
      <c r="I234" s="66">
        <f t="shared" si="55"/>
        <v>0</v>
      </c>
      <c r="J234" s="66">
        <f t="shared" si="55"/>
        <v>0</v>
      </c>
      <c r="K234" s="66">
        <f t="shared" si="55"/>
        <v>0</v>
      </c>
      <c r="L234" s="66">
        <f t="shared" si="55"/>
        <v>0</v>
      </c>
      <c r="M234" s="66">
        <f t="shared" si="55"/>
        <v>0</v>
      </c>
      <c r="N234" s="66">
        <f t="shared" si="55"/>
        <v>0</v>
      </c>
      <c r="O234" s="66">
        <f t="shared" si="55"/>
        <v>0</v>
      </c>
      <c r="P234" s="66">
        <f t="shared" si="55"/>
        <v>0</v>
      </c>
      <c r="Q234" s="66">
        <f t="shared" si="55"/>
        <v>2</v>
      </c>
      <c r="R234" s="66">
        <f t="shared" si="55"/>
        <v>2</v>
      </c>
      <c r="S234" s="66">
        <f t="shared" si="55"/>
        <v>2</v>
      </c>
      <c r="T234" s="66">
        <f t="shared" si="55"/>
        <v>0</v>
      </c>
      <c r="U234" s="66">
        <f t="shared" si="55"/>
        <v>0</v>
      </c>
      <c r="V234" s="66">
        <f t="shared" si="55"/>
        <v>0</v>
      </c>
      <c r="W234" s="66">
        <f t="shared" si="55"/>
        <v>0</v>
      </c>
      <c r="X234" s="66">
        <f t="shared" si="55"/>
        <v>2</v>
      </c>
      <c r="Y234" s="66">
        <f t="shared" si="55"/>
        <v>2</v>
      </c>
      <c r="Z234" s="66">
        <f t="shared" si="55"/>
        <v>0</v>
      </c>
      <c r="AA234" s="66">
        <f t="shared" si="55"/>
        <v>0</v>
      </c>
      <c r="AB234" s="66">
        <f t="shared" si="55"/>
        <v>1</v>
      </c>
      <c r="AC234" s="66">
        <f t="shared" si="55"/>
        <v>0</v>
      </c>
      <c r="AD234" s="66">
        <f t="shared" si="55"/>
        <v>0</v>
      </c>
      <c r="AE234" s="66">
        <f t="shared" si="55"/>
        <v>0</v>
      </c>
      <c r="AF234" s="66">
        <f t="shared" si="55"/>
        <v>2</v>
      </c>
      <c r="AG234" s="66">
        <f t="shared" si="55"/>
        <v>0</v>
      </c>
      <c r="AH234" s="66">
        <f t="shared" si="55"/>
        <v>0</v>
      </c>
      <c r="AI234" s="66">
        <f t="shared" si="55"/>
        <v>0</v>
      </c>
      <c r="AJ234" s="66">
        <f t="shared" si="55"/>
        <v>0</v>
      </c>
      <c r="AK234" s="66">
        <f t="shared" si="55"/>
        <v>0</v>
      </c>
      <c r="AL234" s="66">
        <f t="shared" si="55"/>
        <v>0</v>
      </c>
      <c r="AM234" s="66">
        <f t="shared" si="55"/>
        <v>0</v>
      </c>
      <c r="AN234" s="66">
        <f t="shared" si="55"/>
        <v>0</v>
      </c>
      <c r="AO234" s="66">
        <f t="shared" si="55"/>
        <v>0</v>
      </c>
      <c r="AP234" s="66">
        <f t="shared" si="55"/>
        <v>0</v>
      </c>
      <c r="AQ234" s="66">
        <f t="shared" si="55"/>
        <v>0</v>
      </c>
    </row>
    <row r="235" spans="1:43" ht="38.25">
      <c r="A235" s="28" t="s">
        <v>385</v>
      </c>
      <c r="B235" s="116" t="s">
        <v>311</v>
      </c>
      <c r="C235" s="116" t="s">
        <v>306</v>
      </c>
      <c r="D235" s="116" t="s">
        <v>307</v>
      </c>
      <c r="E235" s="66">
        <v>1</v>
      </c>
      <c r="F235" s="117">
        <v>2</v>
      </c>
      <c r="G235" s="117">
        <v>5</v>
      </c>
      <c r="H235" s="117"/>
      <c r="I235" s="117"/>
      <c r="J235" s="117"/>
      <c r="K235" s="117"/>
      <c r="L235" s="117"/>
      <c r="M235" s="117"/>
      <c r="N235" s="66"/>
      <c r="O235" s="66"/>
      <c r="P235" s="66"/>
      <c r="Q235" s="117">
        <v>1</v>
      </c>
      <c r="R235" s="117">
        <v>1</v>
      </c>
      <c r="S235" s="117">
        <v>1</v>
      </c>
      <c r="T235" s="117"/>
      <c r="U235" s="117"/>
      <c r="V235" s="117"/>
      <c r="W235" s="117"/>
      <c r="X235" s="117">
        <v>1</v>
      </c>
      <c r="Y235" s="117">
        <v>1</v>
      </c>
      <c r="Z235" s="117"/>
      <c r="AA235" s="117"/>
      <c r="AB235" s="117"/>
      <c r="AC235" s="117"/>
      <c r="AD235" s="117"/>
      <c r="AE235" s="117"/>
      <c r="AF235" s="117">
        <v>1</v>
      </c>
      <c r="AG235" s="117"/>
      <c r="AH235" s="117"/>
      <c r="AI235" s="117"/>
      <c r="AJ235" s="117"/>
      <c r="AK235" s="117"/>
      <c r="AL235" s="66"/>
      <c r="AM235" s="117"/>
      <c r="AN235" s="117"/>
      <c r="AO235" s="117"/>
      <c r="AP235" s="117"/>
      <c r="AQ235" s="118"/>
    </row>
    <row r="236" spans="1:43" ht="38.25">
      <c r="A236" s="28" t="s">
        <v>385</v>
      </c>
      <c r="B236" s="116" t="s">
        <v>312</v>
      </c>
      <c r="C236" s="116" t="s">
        <v>306</v>
      </c>
      <c r="D236" s="116" t="s">
        <v>307</v>
      </c>
      <c r="E236" s="66">
        <v>1</v>
      </c>
      <c r="F236" s="117">
        <v>2</v>
      </c>
      <c r="G236" s="117">
        <v>5</v>
      </c>
      <c r="H236" s="117"/>
      <c r="I236" s="117"/>
      <c r="J236" s="117"/>
      <c r="K236" s="117"/>
      <c r="L236" s="117"/>
      <c r="M236" s="117"/>
      <c r="N236" s="66"/>
      <c r="O236" s="66"/>
      <c r="P236" s="66"/>
      <c r="Q236" s="117">
        <v>1</v>
      </c>
      <c r="R236" s="117">
        <v>1</v>
      </c>
      <c r="S236" s="117">
        <v>1</v>
      </c>
      <c r="T236" s="117"/>
      <c r="U236" s="117"/>
      <c r="V236" s="117"/>
      <c r="W236" s="117"/>
      <c r="X236" s="117">
        <v>1</v>
      </c>
      <c r="Y236" s="117">
        <v>1</v>
      </c>
      <c r="Z236" s="117"/>
      <c r="AA236" s="117"/>
      <c r="AB236" s="117">
        <v>1</v>
      </c>
      <c r="AC236" s="117"/>
      <c r="AD236" s="117"/>
      <c r="AE236" s="117"/>
      <c r="AF236" s="117">
        <v>1</v>
      </c>
      <c r="AG236" s="117"/>
      <c r="AH236" s="117"/>
      <c r="AI236" s="117"/>
      <c r="AJ236" s="117"/>
      <c r="AK236" s="117"/>
      <c r="AL236" s="66"/>
      <c r="AM236" s="117"/>
      <c r="AN236" s="117"/>
      <c r="AO236" s="117"/>
      <c r="AP236" s="117"/>
      <c r="AQ236" s="118"/>
    </row>
    <row r="237" spans="1:43" ht="12.75">
      <c r="A237" s="28" t="s">
        <v>385</v>
      </c>
      <c r="B237" s="69" t="s">
        <v>2</v>
      </c>
      <c r="C237" s="116"/>
      <c r="D237" s="116"/>
      <c r="E237" s="66">
        <f>SUM(E238:E254)</f>
        <v>0</v>
      </c>
      <c r="F237" s="66">
        <f aca="true" t="shared" si="56" ref="F237:AQ237">SUM(F238:F254)</f>
        <v>6</v>
      </c>
      <c r="G237" s="66">
        <f t="shared" si="56"/>
        <v>18</v>
      </c>
      <c r="H237" s="66">
        <f t="shared" si="56"/>
        <v>0</v>
      </c>
      <c r="I237" s="66">
        <f t="shared" si="56"/>
        <v>0</v>
      </c>
      <c r="J237" s="66">
        <f t="shared" si="56"/>
        <v>0</v>
      </c>
      <c r="K237" s="66">
        <f t="shared" si="56"/>
        <v>0</v>
      </c>
      <c r="L237" s="66">
        <f t="shared" si="56"/>
        <v>0</v>
      </c>
      <c r="M237" s="66">
        <f t="shared" si="56"/>
        <v>0</v>
      </c>
      <c r="N237" s="66">
        <f t="shared" si="56"/>
        <v>0</v>
      </c>
      <c r="O237" s="66">
        <f t="shared" si="56"/>
        <v>0</v>
      </c>
      <c r="P237" s="66">
        <f t="shared" si="56"/>
        <v>0</v>
      </c>
      <c r="Q237" s="66">
        <f t="shared" si="56"/>
        <v>0</v>
      </c>
      <c r="R237" s="66">
        <f t="shared" si="56"/>
        <v>0</v>
      </c>
      <c r="S237" s="66">
        <f t="shared" si="56"/>
        <v>0</v>
      </c>
      <c r="T237" s="66">
        <f t="shared" si="56"/>
        <v>0</v>
      </c>
      <c r="U237" s="66">
        <f t="shared" si="56"/>
        <v>0</v>
      </c>
      <c r="V237" s="66">
        <f t="shared" si="56"/>
        <v>0</v>
      </c>
      <c r="W237" s="66">
        <f t="shared" si="56"/>
        <v>0</v>
      </c>
      <c r="X237" s="66">
        <f t="shared" si="56"/>
        <v>0</v>
      </c>
      <c r="Y237" s="66">
        <f t="shared" si="56"/>
        <v>6</v>
      </c>
      <c r="Z237" s="66">
        <f t="shared" si="56"/>
        <v>0</v>
      </c>
      <c r="AA237" s="66">
        <f t="shared" si="56"/>
        <v>0</v>
      </c>
      <c r="AB237" s="66">
        <f t="shared" si="56"/>
        <v>4</v>
      </c>
      <c r="AC237" s="66">
        <f t="shared" si="56"/>
        <v>0</v>
      </c>
      <c r="AD237" s="66">
        <f t="shared" si="56"/>
        <v>5</v>
      </c>
      <c r="AE237" s="66">
        <f t="shared" si="56"/>
        <v>0</v>
      </c>
      <c r="AF237" s="66">
        <f t="shared" si="56"/>
        <v>0</v>
      </c>
      <c r="AG237" s="66">
        <f t="shared" si="56"/>
        <v>0</v>
      </c>
      <c r="AH237" s="66">
        <f t="shared" si="56"/>
        <v>0</v>
      </c>
      <c r="AI237" s="66">
        <f t="shared" si="56"/>
        <v>0</v>
      </c>
      <c r="AJ237" s="66">
        <f t="shared" si="56"/>
        <v>0</v>
      </c>
      <c r="AK237" s="66">
        <f t="shared" si="56"/>
        <v>0</v>
      </c>
      <c r="AL237" s="66">
        <f t="shared" si="56"/>
        <v>0</v>
      </c>
      <c r="AM237" s="66">
        <f t="shared" si="56"/>
        <v>0</v>
      </c>
      <c r="AN237" s="66">
        <f t="shared" si="56"/>
        <v>0</v>
      </c>
      <c r="AO237" s="66">
        <f t="shared" si="56"/>
        <v>0</v>
      </c>
      <c r="AP237" s="66">
        <f t="shared" si="56"/>
        <v>0</v>
      </c>
      <c r="AQ237" s="66">
        <f t="shared" si="56"/>
        <v>0</v>
      </c>
    </row>
    <row r="238" spans="1:43" ht="38.25">
      <c r="A238" s="28" t="s">
        <v>385</v>
      </c>
      <c r="B238" s="116" t="s">
        <v>313</v>
      </c>
      <c r="C238" s="116" t="s">
        <v>306</v>
      </c>
      <c r="D238" s="116" t="s">
        <v>307</v>
      </c>
      <c r="E238" s="66"/>
      <c r="F238" s="117">
        <v>1</v>
      </c>
      <c r="G238" s="117"/>
      <c r="H238" s="117"/>
      <c r="I238" s="117"/>
      <c r="J238" s="117"/>
      <c r="K238" s="117"/>
      <c r="L238" s="117"/>
      <c r="M238" s="117"/>
      <c r="N238" s="66"/>
      <c r="O238" s="66"/>
      <c r="P238" s="66"/>
      <c r="Q238" s="117"/>
      <c r="R238" s="117"/>
      <c r="S238" s="117"/>
      <c r="T238" s="117"/>
      <c r="U238" s="117"/>
      <c r="V238" s="117"/>
      <c r="W238" s="117"/>
      <c r="X238" s="117"/>
      <c r="Y238" s="117">
        <v>1</v>
      </c>
      <c r="Z238" s="117"/>
      <c r="AA238" s="117"/>
      <c r="AB238" s="117">
        <v>1</v>
      </c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66"/>
      <c r="AM238" s="117"/>
      <c r="AN238" s="117"/>
      <c r="AO238" s="117"/>
      <c r="AP238" s="117"/>
      <c r="AQ238" s="118"/>
    </row>
    <row r="239" spans="1:43" ht="38.25">
      <c r="A239" s="28" t="s">
        <v>385</v>
      </c>
      <c r="B239" s="116" t="s">
        <v>314</v>
      </c>
      <c r="C239" s="116" t="s">
        <v>306</v>
      </c>
      <c r="D239" s="116" t="s">
        <v>307</v>
      </c>
      <c r="E239" s="66"/>
      <c r="F239" s="117"/>
      <c r="G239" s="117">
        <v>3</v>
      </c>
      <c r="H239" s="117"/>
      <c r="I239" s="117"/>
      <c r="J239" s="117"/>
      <c r="K239" s="117"/>
      <c r="L239" s="117"/>
      <c r="M239" s="117"/>
      <c r="N239" s="66"/>
      <c r="O239" s="66"/>
      <c r="P239" s="66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66"/>
      <c r="AM239" s="117"/>
      <c r="AN239" s="117"/>
      <c r="AO239" s="117"/>
      <c r="AP239" s="117"/>
      <c r="AQ239" s="118"/>
    </row>
    <row r="240" spans="1:43" ht="38.25">
      <c r="A240" s="28" t="s">
        <v>385</v>
      </c>
      <c r="B240" s="116" t="s">
        <v>315</v>
      </c>
      <c r="C240" s="116" t="s">
        <v>306</v>
      </c>
      <c r="D240" s="116" t="s">
        <v>307</v>
      </c>
      <c r="E240" s="66"/>
      <c r="F240" s="117"/>
      <c r="G240" s="117"/>
      <c r="H240" s="117"/>
      <c r="I240" s="117"/>
      <c r="J240" s="117"/>
      <c r="K240" s="117"/>
      <c r="L240" s="117"/>
      <c r="M240" s="117"/>
      <c r="N240" s="66"/>
      <c r="O240" s="66"/>
      <c r="P240" s="66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>
        <v>1</v>
      </c>
      <c r="AC240" s="117"/>
      <c r="AD240" s="117">
        <v>1</v>
      </c>
      <c r="AE240" s="117"/>
      <c r="AF240" s="117"/>
      <c r="AG240" s="117"/>
      <c r="AH240" s="117"/>
      <c r="AI240" s="117"/>
      <c r="AJ240" s="117"/>
      <c r="AK240" s="117"/>
      <c r="AL240" s="66"/>
      <c r="AM240" s="117"/>
      <c r="AN240" s="117"/>
      <c r="AO240" s="117"/>
      <c r="AP240" s="117"/>
      <c r="AQ240" s="118"/>
    </row>
    <row r="241" spans="1:43" ht="38.25">
      <c r="A241" s="28" t="s">
        <v>385</v>
      </c>
      <c r="B241" s="116" t="s">
        <v>316</v>
      </c>
      <c r="C241" s="116" t="s">
        <v>306</v>
      </c>
      <c r="D241" s="116" t="s">
        <v>307</v>
      </c>
      <c r="E241" s="66"/>
      <c r="F241" s="117">
        <v>1</v>
      </c>
      <c r="G241" s="117"/>
      <c r="H241" s="117"/>
      <c r="I241" s="117"/>
      <c r="J241" s="117"/>
      <c r="K241" s="117"/>
      <c r="L241" s="117"/>
      <c r="M241" s="117"/>
      <c r="N241" s="66"/>
      <c r="O241" s="66"/>
      <c r="P241" s="66"/>
      <c r="Q241" s="117"/>
      <c r="R241" s="117"/>
      <c r="S241" s="117"/>
      <c r="T241" s="117"/>
      <c r="U241" s="117"/>
      <c r="V241" s="117"/>
      <c r="W241" s="117"/>
      <c r="X241" s="117"/>
      <c r="Y241" s="117">
        <v>1</v>
      </c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66"/>
      <c r="AM241" s="117"/>
      <c r="AN241" s="117"/>
      <c r="AO241" s="117"/>
      <c r="AP241" s="117"/>
      <c r="AQ241" s="118"/>
    </row>
    <row r="242" spans="1:43" ht="38.25">
      <c r="A242" s="28" t="s">
        <v>385</v>
      </c>
      <c r="B242" s="116" t="s">
        <v>317</v>
      </c>
      <c r="C242" s="116" t="s">
        <v>306</v>
      </c>
      <c r="D242" s="116" t="s">
        <v>307</v>
      </c>
      <c r="E242" s="66"/>
      <c r="F242" s="117"/>
      <c r="G242" s="117">
        <v>3</v>
      </c>
      <c r="H242" s="117"/>
      <c r="I242" s="117"/>
      <c r="J242" s="117"/>
      <c r="K242" s="117"/>
      <c r="L242" s="117"/>
      <c r="M242" s="117"/>
      <c r="N242" s="66"/>
      <c r="O242" s="66"/>
      <c r="P242" s="66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>
        <v>1</v>
      </c>
      <c r="AC242" s="117"/>
      <c r="AD242" s="117">
        <v>1</v>
      </c>
      <c r="AE242" s="117"/>
      <c r="AF242" s="117"/>
      <c r="AG242" s="117"/>
      <c r="AH242" s="117"/>
      <c r="AI242" s="117"/>
      <c r="AJ242" s="117"/>
      <c r="AK242" s="117"/>
      <c r="AL242" s="66"/>
      <c r="AM242" s="117"/>
      <c r="AN242" s="117"/>
      <c r="AO242" s="117"/>
      <c r="AP242" s="117"/>
      <c r="AQ242" s="118"/>
    </row>
    <row r="243" spans="1:43" ht="38.25">
      <c r="A243" s="28" t="s">
        <v>385</v>
      </c>
      <c r="B243" s="116" t="s">
        <v>318</v>
      </c>
      <c r="C243" s="116" t="s">
        <v>306</v>
      </c>
      <c r="D243" s="116" t="s">
        <v>307</v>
      </c>
      <c r="E243" s="66"/>
      <c r="F243" s="117"/>
      <c r="G243" s="117"/>
      <c r="H243" s="117"/>
      <c r="I243" s="117"/>
      <c r="J243" s="117"/>
      <c r="K243" s="117"/>
      <c r="L243" s="117"/>
      <c r="M243" s="117"/>
      <c r="N243" s="66"/>
      <c r="O243" s="66"/>
      <c r="P243" s="66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66"/>
      <c r="AM243" s="117"/>
      <c r="AN243" s="117"/>
      <c r="AO243" s="117"/>
      <c r="AP243" s="117"/>
      <c r="AQ243" s="118"/>
    </row>
    <row r="244" spans="1:43" ht="38.25">
      <c r="A244" s="28" t="s">
        <v>385</v>
      </c>
      <c r="B244" s="116" t="s">
        <v>319</v>
      </c>
      <c r="C244" s="116" t="s">
        <v>306</v>
      </c>
      <c r="D244" s="116" t="s">
        <v>307</v>
      </c>
      <c r="E244" s="66"/>
      <c r="F244" s="117">
        <v>1</v>
      </c>
      <c r="G244" s="117"/>
      <c r="H244" s="117"/>
      <c r="I244" s="117"/>
      <c r="J244" s="117"/>
      <c r="K244" s="117"/>
      <c r="L244" s="117"/>
      <c r="M244" s="117"/>
      <c r="N244" s="66"/>
      <c r="O244" s="66"/>
      <c r="P244" s="66"/>
      <c r="Q244" s="117"/>
      <c r="R244" s="117"/>
      <c r="S244" s="117"/>
      <c r="T244" s="117"/>
      <c r="U244" s="117"/>
      <c r="V244" s="117"/>
      <c r="W244" s="117"/>
      <c r="X244" s="117"/>
      <c r="Y244" s="117">
        <v>1</v>
      </c>
      <c r="Z244" s="117"/>
      <c r="AA244" s="117"/>
      <c r="AB244" s="117">
        <v>1</v>
      </c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66"/>
      <c r="AM244" s="117"/>
      <c r="AN244" s="117"/>
      <c r="AO244" s="117"/>
      <c r="AP244" s="117"/>
      <c r="AQ244" s="118"/>
    </row>
    <row r="245" spans="1:43" ht="38.25">
      <c r="A245" s="28" t="s">
        <v>385</v>
      </c>
      <c r="B245" s="116" t="s">
        <v>320</v>
      </c>
      <c r="C245" s="116" t="s">
        <v>306</v>
      </c>
      <c r="D245" s="116" t="s">
        <v>307</v>
      </c>
      <c r="E245" s="66"/>
      <c r="F245" s="117"/>
      <c r="G245" s="117">
        <v>3</v>
      </c>
      <c r="H245" s="117"/>
      <c r="I245" s="117"/>
      <c r="J245" s="117"/>
      <c r="K245" s="117"/>
      <c r="L245" s="117"/>
      <c r="M245" s="117"/>
      <c r="N245" s="66"/>
      <c r="O245" s="66"/>
      <c r="P245" s="66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>
        <v>1</v>
      </c>
      <c r="AE245" s="117"/>
      <c r="AF245" s="117"/>
      <c r="AG245" s="117"/>
      <c r="AH245" s="117"/>
      <c r="AI245" s="117"/>
      <c r="AJ245" s="117"/>
      <c r="AK245" s="117"/>
      <c r="AL245" s="66"/>
      <c r="AM245" s="117"/>
      <c r="AN245" s="117"/>
      <c r="AO245" s="117"/>
      <c r="AP245" s="117"/>
      <c r="AQ245" s="118"/>
    </row>
    <row r="246" spans="1:43" ht="38.25">
      <c r="A246" s="28" t="s">
        <v>385</v>
      </c>
      <c r="B246" s="116" t="s">
        <v>321</v>
      </c>
      <c r="C246" s="116" t="s">
        <v>306</v>
      </c>
      <c r="D246" s="116" t="s">
        <v>307</v>
      </c>
      <c r="E246" s="66"/>
      <c r="F246" s="117"/>
      <c r="G246" s="117"/>
      <c r="H246" s="117"/>
      <c r="I246" s="117"/>
      <c r="J246" s="117"/>
      <c r="K246" s="117"/>
      <c r="L246" s="117"/>
      <c r="M246" s="117"/>
      <c r="N246" s="66"/>
      <c r="O246" s="66"/>
      <c r="P246" s="66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66"/>
      <c r="AM246" s="117"/>
      <c r="AN246" s="117"/>
      <c r="AO246" s="117"/>
      <c r="AP246" s="117"/>
      <c r="AQ246" s="118"/>
    </row>
    <row r="247" spans="1:43" ht="38.25">
      <c r="A247" s="28" t="s">
        <v>385</v>
      </c>
      <c r="B247" s="116" t="s">
        <v>322</v>
      </c>
      <c r="C247" s="116" t="s">
        <v>306</v>
      </c>
      <c r="D247" s="116" t="s">
        <v>307</v>
      </c>
      <c r="E247" s="66"/>
      <c r="F247" s="117">
        <v>1</v>
      </c>
      <c r="G247" s="117"/>
      <c r="H247" s="117"/>
      <c r="I247" s="117"/>
      <c r="J247" s="117"/>
      <c r="K247" s="117"/>
      <c r="L247" s="117"/>
      <c r="M247" s="117"/>
      <c r="N247" s="66"/>
      <c r="O247" s="66"/>
      <c r="P247" s="66"/>
      <c r="Q247" s="117"/>
      <c r="R247" s="117"/>
      <c r="S247" s="117"/>
      <c r="T247" s="117"/>
      <c r="U247" s="117"/>
      <c r="V247" s="117"/>
      <c r="W247" s="117"/>
      <c r="X247" s="117"/>
      <c r="Y247" s="117">
        <v>1</v>
      </c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66"/>
      <c r="AM247" s="117"/>
      <c r="AN247" s="117"/>
      <c r="AO247" s="117"/>
      <c r="AP247" s="117"/>
      <c r="AQ247" s="118"/>
    </row>
    <row r="248" spans="1:43" ht="38.25">
      <c r="A248" s="28" t="s">
        <v>385</v>
      </c>
      <c r="B248" s="116" t="s">
        <v>323</v>
      </c>
      <c r="C248" s="116" t="s">
        <v>306</v>
      </c>
      <c r="D248" s="116" t="s">
        <v>307</v>
      </c>
      <c r="E248" s="66"/>
      <c r="F248" s="117"/>
      <c r="G248" s="117">
        <v>3</v>
      </c>
      <c r="H248" s="117"/>
      <c r="I248" s="117"/>
      <c r="J248" s="117"/>
      <c r="K248" s="117"/>
      <c r="L248" s="117"/>
      <c r="M248" s="117"/>
      <c r="N248" s="66"/>
      <c r="O248" s="66"/>
      <c r="P248" s="66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66"/>
      <c r="AM248" s="117"/>
      <c r="AN248" s="117"/>
      <c r="AO248" s="117"/>
      <c r="AP248" s="117"/>
      <c r="AQ248" s="118"/>
    </row>
    <row r="249" spans="1:43" ht="38.25">
      <c r="A249" s="28" t="s">
        <v>385</v>
      </c>
      <c r="B249" s="116" t="s">
        <v>324</v>
      </c>
      <c r="C249" s="116" t="s">
        <v>306</v>
      </c>
      <c r="D249" s="116" t="s">
        <v>307</v>
      </c>
      <c r="E249" s="66"/>
      <c r="F249" s="117"/>
      <c r="G249" s="117"/>
      <c r="H249" s="117"/>
      <c r="I249" s="117"/>
      <c r="J249" s="117"/>
      <c r="K249" s="117"/>
      <c r="L249" s="117"/>
      <c r="M249" s="117"/>
      <c r="N249" s="66"/>
      <c r="O249" s="66"/>
      <c r="P249" s="66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>
        <v>1</v>
      </c>
      <c r="AE249" s="117"/>
      <c r="AF249" s="117"/>
      <c r="AG249" s="117"/>
      <c r="AH249" s="117"/>
      <c r="AI249" s="117"/>
      <c r="AJ249" s="117"/>
      <c r="AK249" s="117"/>
      <c r="AL249" s="66"/>
      <c r="AM249" s="117"/>
      <c r="AN249" s="117"/>
      <c r="AO249" s="117"/>
      <c r="AP249" s="117"/>
      <c r="AQ249" s="118"/>
    </row>
    <row r="250" spans="1:43" ht="38.25">
      <c r="A250" s="28" t="s">
        <v>385</v>
      </c>
      <c r="B250" s="116" t="s">
        <v>325</v>
      </c>
      <c r="C250" s="116" t="s">
        <v>306</v>
      </c>
      <c r="D250" s="116" t="s">
        <v>307</v>
      </c>
      <c r="E250" s="66"/>
      <c r="F250" s="117">
        <v>1</v>
      </c>
      <c r="G250" s="117"/>
      <c r="H250" s="117"/>
      <c r="I250" s="117"/>
      <c r="J250" s="117"/>
      <c r="K250" s="117"/>
      <c r="L250" s="117"/>
      <c r="M250" s="117"/>
      <c r="N250" s="66"/>
      <c r="O250" s="66"/>
      <c r="P250" s="66"/>
      <c r="Q250" s="117"/>
      <c r="R250" s="117"/>
      <c r="S250" s="117"/>
      <c r="T250" s="117"/>
      <c r="U250" s="117"/>
      <c r="V250" s="117"/>
      <c r="W250" s="117"/>
      <c r="X250" s="117"/>
      <c r="Y250" s="117">
        <v>1</v>
      </c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66"/>
      <c r="AM250" s="117"/>
      <c r="AN250" s="117"/>
      <c r="AO250" s="117"/>
      <c r="AP250" s="117"/>
      <c r="AQ250" s="118"/>
    </row>
    <row r="251" spans="1:43" ht="38.25">
      <c r="A251" s="28" t="s">
        <v>385</v>
      </c>
      <c r="B251" s="116" t="s">
        <v>326</v>
      </c>
      <c r="C251" s="116" t="s">
        <v>306</v>
      </c>
      <c r="D251" s="116" t="s">
        <v>307</v>
      </c>
      <c r="E251" s="66"/>
      <c r="F251" s="117"/>
      <c r="G251" s="117">
        <v>3</v>
      </c>
      <c r="H251" s="117"/>
      <c r="I251" s="117"/>
      <c r="J251" s="117"/>
      <c r="K251" s="117"/>
      <c r="L251" s="117"/>
      <c r="M251" s="117"/>
      <c r="N251" s="66"/>
      <c r="O251" s="66"/>
      <c r="P251" s="66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>
        <v>1</v>
      </c>
      <c r="AE251" s="117"/>
      <c r="AF251" s="117"/>
      <c r="AG251" s="117"/>
      <c r="AH251" s="117"/>
      <c r="AI251" s="117"/>
      <c r="AJ251" s="117"/>
      <c r="AK251" s="117"/>
      <c r="AL251" s="66"/>
      <c r="AM251" s="117"/>
      <c r="AN251" s="117"/>
      <c r="AO251" s="117"/>
      <c r="AP251" s="117"/>
      <c r="AQ251" s="118"/>
    </row>
    <row r="252" spans="1:43" ht="38.25">
      <c r="A252" s="28" t="s">
        <v>385</v>
      </c>
      <c r="B252" s="116" t="s">
        <v>327</v>
      </c>
      <c r="C252" s="116" t="s">
        <v>306</v>
      </c>
      <c r="D252" s="116" t="s">
        <v>307</v>
      </c>
      <c r="E252" s="66"/>
      <c r="F252" s="117"/>
      <c r="G252" s="117"/>
      <c r="H252" s="117"/>
      <c r="I252" s="117"/>
      <c r="J252" s="117"/>
      <c r="K252" s="117"/>
      <c r="L252" s="117"/>
      <c r="M252" s="117"/>
      <c r="N252" s="66"/>
      <c r="O252" s="66"/>
      <c r="P252" s="66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66"/>
      <c r="AM252" s="117"/>
      <c r="AN252" s="117"/>
      <c r="AO252" s="117"/>
      <c r="AP252" s="117"/>
      <c r="AQ252" s="118"/>
    </row>
    <row r="253" spans="1:43" ht="38.25">
      <c r="A253" s="28" t="s">
        <v>385</v>
      </c>
      <c r="B253" s="116" t="s">
        <v>328</v>
      </c>
      <c r="C253" s="116" t="s">
        <v>306</v>
      </c>
      <c r="D253" s="116" t="s">
        <v>307</v>
      </c>
      <c r="E253" s="66"/>
      <c r="F253" s="117">
        <v>1</v>
      </c>
      <c r="G253" s="117"/>
      <c r="H253" s="117"/>
      <c r="I253" s="117"/>
      <c r="J253" s="117"/>
      <c r="K253" s="117"/>
      <c r="L253" s="117"/>
      <c r="M253" s="117"/>
      <c r="N253" s="66"/>
      <c r="O253" s="66"/>
      <c r="P253" s="66"/>
      <c r="Q253" s="117"/>
      <c r="R253" s="117"/>
      <c r="S253" s="117"/>
      <c r="T253" s="117"/>
      <c r="U253" s="117"/>
      <c r="V253" s="117"/>
      <c r="W253" s="117"/>
      <c r="X253" s="117"/>
      <c r="Y253" s="117">
        <v>1</v>
      </c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66"/>
      <c r="AM253" s="117"/>
      <c r="AN253" s="117"/>
      <c r="AO253" s="117"/>
      <c r="AP253" s="117"/>
      <c r="AQ253" s="118"/>
    </row>
    <row r="254" spans="1:43" ht="38.25">
      <c r="A254" s="28" t="s">
        <v>385</v>
      </c>
      <c r="B254" s="116" t="s">
        <v>329</v>
      </c>
      <c r="C254" s="116" t="s">
        <v>306</v>
      </c>
      <c r="D254" s="116" t="s">
        <v>307</v>
      </c>
      <c r="E254" s="66"/>
      <c r="F254" s="117"/>
      <c r="G254" s="117">
        <v>3</v>
      </c>
      <c r="H254" s="117"/>
      <c r="I254" s="117"/>
      <c r="J254" s="117"/>
      <c r="K254" s="117"/>
      <c r="L254" s="117"/>
      <c r="M254" s="117"/>
      <c r="N254" s="66"/>
      <c r="O254" s="66"/>
      <c r="P254" s="66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66"/>
      <c r="AM254" s="117"/>
      <c r="AN254" s="117"/>
      <c r="AO254" s="117"/>
      <c r="AP254" s="117"/>
      <c r="AQ254" s="118"/>
    </row>
    <row r="255" spans="1:43" ht="12.75">
      <c r="A255" s="28" t="s">
        <v>385</v>
      </c>
      <c r="B255" s="4" t="s">
        <v>110</v>
      </c>
      <c r="C255" s="116"/>
      <c r="D255" s="116"/>
      <c r="E255" s="58">
        <f>E256+E259+E265+E273+E277+E298</f>
        <v>23</v>
      </c>
      <c r="F255" s="58">
        <f aca="true" t="shared" si="57" ref="F255:AQ255">F256+F259+F265+F273+F277+F298</f>
        <v>0</v>
      </c>
      <c r="G255" s="58">
        <f t="shared" si="57"/>
        <v>0</v>
      </c>
      <c r="H255" s="58">
        <f t="shared" si="57"/>
        <v>30</v>
      </c>
      <c r="I255" s="58">
        <f t="shared" si="57"/>
        <v>3</v>
      </c>
      <c r="J255" s="58">
        <f t="shared" si="57"/>
        <v>4</v>
      </c>
      <c r="K255" s="58">
        <f t="shared" si="57"/>
        <v>0</v>
      </c>
      <c r="L255" s="58">
        <f t="shared" si="57"/>
        <v>16</v>
      </c>
      <c r="M255" s="58">
        <f t="shared" si="57"/>
        <v>3</v>
      </c>
      <c r="N255" s="58">
        <f t="shared" si="57"/>
        <v>0</v>
      </c>
      <c r="O255" s="58">
        <f t="shared" si="57"/>
        <v>0</v>
      </c>
      <c r="P255" s="58">
        <f t="shared" si="57"/>
        <v>0</v>
      </c>
      <c r="Q255" s="58">
        <f t="shared" si="57"/>
        <v>0</v>
      </c>
      <c r="R255" s="58">
        <f t="shared" si="57"/>
        <v>0</v>
      </c>
      <c r="S255" s="58">
        <f t="shared" si="57"/>
        <v>0</v>
      </c>
      <c r="T255" s="58">
        <f t="shared" si="57"/>
        <v>0</v>
      </c>
      <c r="U255" s="58">
        <f t="shared" si="57"/>
        <v>0</v>
      </c>
      <c r="V255" s="58">
        <f t="shared" si="57"/>
        <v>0</v>
      </c>
      <c r="W255" s="58">
        <f t="shared" si="57"/>
        <v>0</v>
      </c>
      <c r="X255" s="58">
        <f t="shared" si="57"/>
        <v>0</v>
      </c>
      <c r="Y255" s="58">
        <f t="shared" si="57"/>
        <v>0</v>
      </c>
      <c r="Z255" s="58">
        <f t="shared" si="57"/>
        <v>0</v>
      </c>
      <c r="AA255" s="58">
        <f t="shared" si="57"/>
        <v>0</v>
      </c>
      <c r="AB255" s="58">
        <f t="shared" si="57"/>
        <v>0</v>
      </c>
      <c r="AC255" s="58">
        <f t="shared" si="57"/>
        <v>0</v>
      </c>
      <c r="AD255" s="58">
        <f t="shared" si="57"/>
        <v>0</v>
      </c>
      <c r="AE255" s="58">
        <f t="shared" si="57"/>
        <v>0</v>
      </c>
      <c r="AF255" s="58">
        <f t="shared" si="57"/>
        <v>0</v>
      </c>
      <c r="AG255" s="58">
        <f t="shared" si="57"/>
        <v>0</v>
      </c>
      <c r="AH255" s="58">
        <f t="shared" si="57"/>
        <v>0</v>
      </c>
      <c r="AI255" s="58">
        <f t="shared" si="57"/>
        <v>0</v>
      </c>
      <c r="AJ255" s="58">
        <f t="shared" si="57"/>
        <v>0</v>
      </c>
      <c r="AK255" s="58">
        <f t="shared" si="57"/>
        <v>0</v>
      </c>
      <c r="AL255" s="58">
        <f t="shared" si="57"/>
        <v>0</v>
      </c>
      <c r="AM255" s="58">
        <f t="shared" si="57"/>
        <v>0</v>
      </c>
      <c r="AN255" s="58">
        <f t="shared" si="57"/>
        <v>0</v>
      </c>
      <c r="AO255" s="58">
        <f t="shared" si="57"/>
        <v>0</v>
      </c>
      <c r="AP255" s="58">
        <f t="shared" si="57"/>
        <v>0</v>
      </c>
      <c r="AQ255" s="58">
        <f t="shared" si="57"/>
        <v>9</v>
      </c>
    </row>
    <row r="256" spans="1:43" ht="12.75">
      <c r="A256" s="28" t="s">
        <v>385</v>
      </c>
      <c r="B256" s="69" t="s">
        <v>10</v>
      </c>
      <c r="C256" s="116"/>
      <c r="D256" s="116"/>
      <c r="E256" s="66">
        <f>SUM(E257:E258)</f>
        <v>8</v>
      </c>
      <c r="F256" s="66">
        <f aca="true" t="shared" si="58" ref="F256:AQ256">SUM(F257:F258)</f>
        <v>0</v>
      </c>
      <c r="G256" s="66">
        <f t="shared" si="58"/>
        <v>0</v>
      </c>
      <c r="H256" s="66">
        <f t="shared" si="58"/>
        <v>0</v>
      </c>
      <c r="I256" s="66">
        <f t="shared" si="58"/>
        <v>0</v>
      </c>
      <c r="J256" s="66">
        <f t="shared" si="58"/>
        <v>0</v>
      </c>
      <c r="K256" s="66">
        <f t="shared" si="58"/>
        <v>0</v>
      </c>
      <c r="L256" s="66">
        <f t="shared" si="58"/>
        <v>0</v>
      </c>
      <c r="M256" s="66">
        <f t="shared" si="58"/>
        <v>0</v>
      </c>
      <c r="N256" s="66">
        <f t="shared" si="58"/>
        <v>0</v>
      </c>
      <c r="O256" s="66">
        <f t="shared" si="58"/>
        <v>0</v>
      </c>
      <c r="P256" s="66">
        <f t="shared" si="58"/>
        <v>0</v>
      </c>
      <c r="Q256" s="66">
        <f t="shared" si="58"/>
        <v>0</v>
      </c>
      <c r="R256" s="66">
        <f t="shared" si="58"/>
        <v>0</v>
      </c>
      <c r="S256" s="66">
        <f t="shared" si="58"/>
        <v>0</v>
      </c>
      <c r="T256" s="66">
        <f t="shared" si="58"/>
        <v>0</v>
      </c>
      <c r="U256" s="66">
        <f t="shared" si="58"/>
        <v>0</v>
      </c>
      <c r="V256" s="66">
        <f t="shared" si="58"/>
        <v>0</v>
      </c>
      <c r="W256" s="66">
        <f t="shared" si="58"/>
        <v>0</v>
      </c>
      <c r="X256" s="66">
        <f t="shared" si="58"/>
        <v>0</v>
      </c>
      <c r="Y256" s="66">
        <f t="shared" si="58"/>
        <v>0</v>
      </c>
      <c r="Z256" s="66">
        <f t="shared" si="58"/>
        <v>0</v>
      </c>
      <c r="AA256" s="66">
        <f t="shared" si="58"/>
        <v>0</v>
      </c>
      <c r="AB256" s="66">
        <f t="shared" si="58"/>
        <v>0</v>
      </c>
      <c r="AC256" s="66">
        <f t="shared" si="58"/>
        <v>0</v>
      </c>
      <c r="AD256" s="66">
        <f t="shared" si="58"/>
        <v>0</v>
      </c>
      <c r="AE256" s="66">
        <f t="shared" si="58"/>
        <v>0</v>
      </c>
      <c r="AF256" s="66">
        <f t="shared" si="58"/>
        <v>0</v>
      </c>
      <c r="AG256" s="66">
        <f t="shared" si="58"/>
        <v>0</v>
      </c>
      <c r="AH256" s="66">
        <f t="shared" si="58"/>
        <v>0</v>
      </c>
      <c r="AI256" s="66">
        <f t="shared" si="58"/>
        <v>0</v>
      </c>
      <c r="AJ256" s="66">
        <f t="shared" si="58"/>
        <v>0</v>
      </c>
      <c r="AK256" s="66">
        <f t="shared" si="58"/>
        <v>0</v>
      </c>
      <c r="AL256" s="66">
        <f t="shared" si="58"/>
        <v>0</v>
      </c>
      <c r="AM256" s="66">
        <f t="shared" si="58"/>
        <v>0</v>
      </c>
      <c r="AN256" s="66">
        <f t="shared" si="58"/>
        <v>0</v>
      </c>
      <c r="AO256" s="66">
        <f t="shared" si="58"/>
        <v>0</v>
      </c>
      <c r="AP256" s="66">
        <f t="shared" si="58"/>
        <v>0</v>
      </c>
      <c r="AQ256" s="66">
        <f t="shared" si="58"/>
        <v>2</v>
      </c>
    </row>
    <row r="257" spans="1:43" ht="38.25">
      <c r="A257" s="28" t="s">
        <v>385</v>
      </c>
      <c r="B257" s="116" t="s">
        <v>330</v>
      </c>
      <c r="C257" s="116" t="s">
        <v>306</v>
      </c>
      <c r="D257" s="116" t="s">
        <v>307</v>
      </c>
      <c r="E257" s="38">
        <v>4</v>
      </c>
      <c r="F257" s="39"/>
      <c r="G257" s="39"/>
      <c r="H257" s="39"/>
      <c r="I257" s="39"/>
      <c r="J257" s="39"/>
      <c r="K257" s="39"/>
      <c r="L257" s="39"/>
      <c r="M257" s="61"/>
      <c r="N257" s="58"/>
      <c r="O257" s="58"/>
      <c r="P257" s="38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64"/>
      <c r="AD257" s="64"/>
      <c r="AE257" s="64"/>
      <c r="AF257" s="64"/>
      <c r="AG257" s="64"/>
      <c r="AH257" s="64"/>
      <c r="AI257" s="64"/>
      <c r="AJ257" s="64"/>
      <c r="AK257" s="39"/>
      <c r="AL257" s="38"/>
      <c r="AM257" s="39"/>
      <c r="AN257" s="39"/>
      <c r="AO257" s="39"/>
      <c r="AP257" s="39"/>
      <c r="AQ257" s="40">
        <v>1</v>
      </c>
    </row>
    <row r="258" spans="1:43" ht="38.25">
      <c r="A258" s="28" t="s">
        <v>385</v>
      </c>
      <c r="B258" s="116" t="s">
        <v>331</v>
      </c>
      <c r="C258" s="116" t="s">
        <v>306</v>
      </c>
      <c r="D258" s="116" t="s">
        <v>307</v>
      </c>
      <c r="E258" s="38">
        <v>4</v>
      </c>
      <c r="F258" s="39"/>
      <c r="G258" s="39"/>
      <c r="H258" s="39"/>
      <c r="I258" s="39"/>
      <c r="J258" s="39"/>
      <c r="K258" s="39"/>
      <c r="L258" s="39"/>
      <c r="M258" s="61"/>
      <c r="N258" s="58"/>
      <c r="O258" s="58"/>
      <c r="P258" s="38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64"/>
      <c r="AD258" s="64"/>
      <c r="AE258" s="64"/>
      <c r="AF258" s="64"/>
      <c r="AG258" s="64"/>
      <c r="AH258" s="64"/>
      <c r="AI258" s="64"/>
      <c r="AJ258" s="64"/>
      <c r="AK258" s="39"/>
      <c r="AL258" s="38"/>
      <c r="AM258" s="39"/>
      <c r="AN258" s="39"/>
      <c r="AO258" s="39"/>
      <c r="AP258" s="39"/>
      <c r="AQ258" s="40">
        <v>1</v>
      </c>
    </row>
    <row r="259" spans="1:43" ht="12.75">
      <c r="A259" s="28" t="s">
        <v>385</v>
      </c>
      <c r="B259" s="69" t="s">
        <v>11</v>
      </c>
      <c r="C259" s="116"/>
      <c r="D259" s="116"/>
      <c r="E259" s="66">
        <f>SUM(E260:E264)</f>
        <v>5</v>
      </c>
      <c r="F259" s="66">
        <f aca="true" t="shared" si="59" ref="F259:AQ259">SUM(F260:F264)</f>
        <v>0</v>
      </c>
      <c r="G259" s="66">
        <f t="shared" si="59"/>
        <v>0</v>
      </c>
      <c r="H259" s="66">
        <f t="shared" si="59"/>
        <v>0</v>
      </c>
      <c r="I259" s="66">
        <f t="shared" si="59"/>
        <v>0</v>
      </c>
      <c r="J259" s="66">
        <f t="shared" si="59"/>
        <v>0</v>
      </c>
      <c r="K259" s="66">
        <f t="shared" si="59"/>
        <v>0</v>
      </c>
      <c r="L259" s="66">
        <f t="shared" si="59"/>
        <v>0</v>
      </c>
      <c r="M259" s="66">
        <f t="shared" si="59"/>
        <v>0</v>
      </c>
      <c r="N259" s="66">
        <f t="shared" si="59"/>
        <v>0</v>
      </c>
      <c r="O259" s="66">
        <f t="shared" si="59"/>
        <v>0</v>
      </c>
      <c r="P259" s="66">
        <f t="shared" si="59"/>
        <v>0</v>
      </c>
      <c r="Q259" s="66">
        <f t="shared" si="59"/>
        <v>0</v>
      </c>
      <c r="R259" s="66">
        <f t="shared" si="59"/>
        <v>0</v>
      </c>
      <c r="S259" s="66">
        <f t="shared" si="59"/>
        <v>0</v>
      </c>
      <c r="T259" s="66">
        <f t="shared" si="59"/>
        <v>0</v>
      </c>
      <c r="U259" s="66">
        <f t="shared" si="59"/>
        <v>0</v>
      </c>
      <c r="V259" s="66">
        <f t="shared" si="59"/>
        <v>0</v>
      </c>
      <c r="W259" s="66">
        <f t="shared" si="59"/>
        <v>0</v>
      </c>
      <c r="X259" s="66">
        <f t="shared" si="59"/>
        <v>0</v>
      </c>
      <c r="Y259" s="66">
        <f t="shared" si="59"/>
        <v>0</v>
      </c>
      <c r="Z259" s="66">
        <f t="shared" si="59"/>
        <v>0</v>
      </c>
      <c r="AA259" s="66">
        <f t="shared" si="59"/>
        <v>0</v>
      </c>
      <c r="AB259" s="66">
        <f t="shared" si="59"/>
        <v>0</v>
      </c>
      <c r="AC259" s="66">
        <f t="shared" si="59"/>
        <v>0</v>
      </c>
      <c r="AD259" s="66">
        <f t="shared" si="59"/>
        <v>0</v>
      </c>
      <c r="AE259" s="66">
        <f t="shared" si="59"/>
        <v>0</v>
      </c>
      <c r="AF259" s="66">
        <f t="shared" si="59"/>
        <v>0</v>
      </c>
      <c r="AG259" s="66">
        <f t="shared" si="59"/>
        <v>0</v>
      </c>
      <c r="AH259" s="66">
        <f t="shared" si="59"/>
        <v>0</v>
      </c>
      <c r="AI259" s="66">
        <f t="shared" si="59"/>
        <v>0</v>
      </c>
      <c r="AJ259" s="66">
        <f t="shared" si="59"/>
        <v>0</v>
      </c>
      <c r="AK259" s="66">
        <f t="shared" si="59"/>
        <v>0</v>
      </c>
      <c r="AL259" s="66">
        <f t="shared" si="59"/>
        <v>0</v>
      </c>
      <c r="AM259" s="66">
        <f t="shared" si="59"/>
        <v>0</v>
      </c>
      <c r="AN259" s="66">
        <f t="shared" si="59"/>
        <v>0</v>
      </c>
      <c r="AO259" s="66">
        <f t="shared" si="59"/>
        <v>0</v>
      </c>
      <c r="AP259" s="66">
        <f t="shared" si="59"/>
        <v>0</v>
      </c>
      <c r="AQ259" s="66">
        <f t="shared" si="59"/>
        <v>0</v>
      </c>
    </row>
    <row r="260" spans="1:43" ht="38.25">
      <c r="A260" s="28" t="s">
        <v>385</v>
      </c>
      <c r="B260" s="116" t="s">
        <v>332</v>
      </c>
      <c r="C260" s="116" t="s">
        <v>306</v>
      </c>
      <c r="D260" s="116" t="s">
        <v>307</v>
      </c>
      <c r="E260" s="38">
        <v>1</v>
      </c>
      <c r="F260" s="39"/>
      <c r="G260" s="39"/>
      <c r="H260" s="39"/>
      <c r="I260" s="39"/>
      <c r="J260" s="39"/>
      <c r="K260" s="39"/>
      <c r="L260" s="39"/>
      <c r="M260" s="61"/>
      <c r="N260" s="58"/>
      <c r="O260" s="58"/>
      <c r="P260" s="38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64"/>
      <c r="AD260" s="64"/>
      <c r="AE260" s="64"/>
      <c r="AF260" s="64"/>
      <c r="AG260" s="64"/>
      <c r="AH260" s="64"/>
      <c r="AI260" s="64"/>
      <c r="AJ260" s="64"/>
      <c r="AK260" s="39"/>
      <c r="AL260" s="38"/>
      <c r="AM260" s="39"/>
      <c r="AN260" s="39"/>
      <c r="AO260" s="39"/>
      <c r="AP260" s="39"/>
      <c r="AQ260" s="40"/>
    </row>
    <row r="261" spans="1:43" ht="38.25">
      <c r="A261" s="28" t="s">
        <v>385</v>
      </c>
      <c r="B261" s="116" t="s">
        <v>333</v>
      </c>
      <c r="C261" s="116" t="s">
        <v>306</v>
      </c>
      <c r="D261" s="116" t="s">
        <v>307</v>
      </c>
      <c r="E261" s="38">
        <v>1</v>
      </c>
      <c r="F261" s="39"/>
      <c r="G261" s="39"/>
      <c r="H261" s="39"/>
      <c r="I261" s="39"/>
      <c r="J261" s="39"/>
      <c r="K261" s="39"/>
      <c r="L261" s="39"/>
      <c r="M261" s="61"/>
      <c r="N261" s="58"/>
      <c r="O261" s="58"/>
      <c r="P261" s="38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64"/>
      <c r="AD261" s="64"/>
      <c r="AE261" s="64"/>
      <c r="AF261" s="64"/>
      <c r="AG261" s="64"/>
      <c r="AH261" s="64"/>
      <c r="AI261" s="64"/>
      <c r="AJ261" s="64"/>
      <c r="AK261" s="39"/>
      <c r="AL261" s="38"/>
      <c r="AM261" s="39"/>
      <c r="AN261" s="39"/>
      <c r="AO261" s="39"/>
      <c r="AP261" s="39"/>
      <c r="AQ261" s="40"/>
    </row>
    <row r="262" spans="1:43" ht="38.25">
      <c r="A262" s="28" t="s">
        <v>385</v>
      </c>
      <c r="B262" s="116" t="s">
        <v>334</v>
      </c>
      <c r="C262" s="116" t="s">
        <v>306</v>
      </c>
      <c r="D262" s="116" t="s">
        <v>307</v>
      </c>
      <c r="E262" s="38">
        <v>1</v>
      </c>
      <c r="F262" s="39"/>
      <c r="G262" s="39"/>
      <c r="H262" s="39"/>
      <c r="I262" s="39"/>
      <c r="J262" s="39"/>
      <c r="K262" s="39"/>
      <c r="L262" s="39"/>
      <c r="M262" s="61"/>
      <c r="N262" s="58"/>
      <c r="O262" s="58"/>
      <c r="P262" s="38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64"/>
      <c r="AD262" s="64"/>
      <c r="AE262" s="64"/>
      <c r="AF262" s="64"/>
      <c r="AG262" s="64"/>
      <c r="AH262" s="64"/>
      <c r="AI262" s="64"/>
      <c r="AJ262" s="64"/>
      <c r="AK262" s="39"/>
      <c r="AL262" s="38"/>
      <c r="AM262" s="39"/>
      <c r="AN262" s="39"/>
      <c r="AO262" s="39"/>
      <c r="AP262" s="39"/>
      <c r="AQ262" s="40"/>
    </row>
    <row r="263" spans="1:43" ht="38.25">
      <c r="A263" s="28" t="s">
        <v>385</v>
      </c>
      <c r="B263" s="116" t="s">
        <v>335</v>
      </c>
      <c r="C263" s="116" t="s">
        <v>306</v>
      </c>
      <c r="D263" s="116" t="s">
        <v>307</v>
      </c>
      <c r="E263" s="38">
        <v>1</v>
      </c>
      <c r="F263" s="39"/>
      <c r="G263" s="39"/>
      <c r="H263" s="39"/>
      <c r="I263" s="39"/>
      <c r="J263" s="39"/>
      <c r="K263" s="39"/>
      <c r="L263" s="39"/>
      <c r="M263" s="61"/>
      <c r="N263" s="58"/>
      <c r="O263" s="58"/>
      <c r="P263" s="38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64"/>
      <c r="AD263" s="64"/>
      <c r="AE263" s="64"/>
      <c r="AF263" s="64"/>
      <c r="AG263" s="64"/>
      <c r="AH263" s="64"/>
      <c r="AI263" s="64"/>
      <c r="AJ263" s="64"/>
      <c r="AK263" s="39"/>
      <c r="AL263" s="38"/>
      <c r="AM263" s="39"/>
      <c r="AN263" s="39"/>
      <c r="AO263" s="39"/>
      <c r="AP263" s="39"/>
      <c r="AQ263" s="40"/>
    </row>
    <row r="264" spans="1:43" ht="38.25">
      <c r="A264" s="28" t="s">
        <v>385</v>
      </c>
      <c r="B264" s="116" t="s">
        <v>336</v>
      </c>
      <c r="C264" s="116" t="s">
        <v>306</v>
      </c>
      <c r="D264" s="116" t="s">
        <v>307</v>
      </c>
      <c r="E264" s="38">
        <v>1</v>
      </c>
      <c r="F264" s="39"/>
      <c r="G264" s="39"/>
      <c r="H264" s="39"/>
      <c r="I264" s="39"/>
      <c r="J264" s="39"/>
      <c r="K264" s="39"/>
      <c r="L264" s="39"/>
      <c r="M264" s="61"/>
      <c r="N264" s="58"/>
      <c r="O264" s="58"/>
      <c r="P264" s="38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64"/>
      <c r="AD264" s="64"/>
      <c r="AE264" s="64"/>
      <c r="AF264" s="64"/>
      <c r="AG264" s="64"/>
      <c r="AH264" s="64"/>
      <c r="AI264" s="64"/>
      <c r="AJ264" s="64"/>
      <c r="AK264" s="39"/>
      <c r="AL264" s="38"/>
      <c r="AM264" s="39"/>
      <c r="AN264" s="39"/>
      <c r="AO264" s="39"/>
      <c r="AP264" s="39"/>
      <c r="AQ264" s="40"/>
    </row>
    <row r="265" spans="1:43" ht="12.75">
      <c r="A265" s="28" t="s">
        <v>385</v>
      </c>
      <c r="B265" s="69" t="s">
        <v>12</v>
      </c>
      <c r="C265" s="116"/>
      <c r="D265" s="116"/>
      <c r="E265" s="66">
        <f>SUM(E266:E272)</f>
        <v>7</v>
      </c>
      <c r="F265" s="66">
        <f aca="true" t="shared" si="60" ref="F265:AQ265">SUM(F266:F272)</f>
        <v>0</v>
      </c>
      <c r="G265" s="66">
        <f t="shared" si="60"/>
        <v>0</v>
      </c>
      <c r="H265" s="66">
        <f t="shared" si="60"/>
        <v>0</v>
      </c>
      <c r="I265" s="66">
        <f t="shared" si="60"/>
        <v>0</v>
      </c>
      <c r="J265" s="66">
        <f t="shared" si="60"/>
        <v>0</v>
      </c>
      <c r="K265" s="66">
        <f t="shared" si="60"/>
        <v>0</v>
      </c>
      <c r="L265" s="66">
        <f t="shared" si="60"/>
        <v>0</v>
      </c>
      <c r="M265" s="66">
        <f t="shared" si="60"/>
        <v>0</v>
      </c>
      <c r="N265" s="66">
        <f t="shared" si="60"/>
        <v>0</v>
      </c>
      <c r="O265" s="66">
        <f t="shared" si="60"/>
        <v>0</v>
      </c>
      <c r="P265" s="66">
        <f t="shared" si="60"/>
        <v>0</v>
      </c>
      <c r="Q265" s="66">
        <f t="shared" si="60"/>
        <v>0</v>
      </c>
      <c r="R265" s="66">
        <f t="shared" si="60"/>
        <v>0</v>
      </c>
      <c r="S265" s="66">
        <f t="shared" si="60"/>
        <v>0</v>
      </c>
      <c r="T265" s="66">
        <f t="shared" si="60"/>
        <v>0</v>
      </c>
      <c r="U265" s="66">
        <f t="shared" si="60"/>
        <v>0</v>
      </c>
      <c r="V265" s="66">
        <f t="shared" si="60"/>
        <v>0</v>
      </c>
      <c r="W265" s="66">
        <f t="shared" si="60"/>
        <v>0</v>
      </c>
      <c r="X265" s="66">
        <f t="shared" si="60"/>
        <v>0</v>
      </c>
      <c r="Y265" s="66">
        <f t="shared" si="60"/>
        <v>0</v>
      </c>
      <c r="Z265" s="66">
        <f t="shared" si="60"/>
        <v>0</v>
      </c>
      <c r="AA265" s="66">
        <f t="shared" si="60"/>
        <v>0</v>
      </c>
      <c r="AB265" s="66">
        <f t="shared" si="60"/>
        <v>0</v>
      </c>
      <c r="AC265" s="66">
        <f t="shared" si="60"/>
        <v>0</v>
      </c>
      <c r="AD265" s="66">
        <f t="shared" si="60"/>
        <v>0</v>
      </c>
      <c r="AE265" s="66">
        <f t="shared" si="60"/>
        <v>0</v>
      </c>
      <c r="AF265" s="66">
        <f t="shared" si="60"/>
        <v>0</v>
      </c>
      <c r="AG265" s="66">
        <f t="shared" si="60"/>
        <v>0</v>
      </c>
      <c r="AH265" s="66">
        <f t="shared" si="60"/>
        <v>0</v>
      </c>
      <c r="AI265" s="66">
        <f t="shared" si="60"/>
        <v>0</v>
      </c>
      <c r="AJ265" s="66">
        <f t="shared" si="60"/>
        <v>0</v>
      </c>
      <c r="AK265" s="66">
        <f t="shared" si="60"/>
        <v>0</v>
      </c>
      <c r="AL265" s="66">
        <f t="shared" si="60"/>
        <v>0</v>
      </c>
      <c r="AM265" s="66">
        <f t="shared" si="60"/>
        <v>0</v>
      </c>
      <c r="AN265" s="66">
        <f t="shared" si="60"/>
        <v>0</v>
      </c>
      <c r="AO265" s="66">
        <f t="shared" si="60"/>
        <v>0</v>
      </c>
      <c r="AP265" s="66">
        <f t="shared" si="60"/>
        <v>0</v>
      </c>
      <c r="AQ265" s="66">
        <f t="shared" si="60"/>
        <v>7</v>
      </c>
    </row>
    <row r="266" spans="1:43" ht="38.25">
      <c r="A266" s="28" t="s">
        <v>385</v>
      </c>
      <c r="B266" s="116" t="s">
        <v>337</v>
      </c>
      <c r="C266" s="116" t="s">
        <v>306</v>
      </c>
      <c r="D266" s="116" t="s">
        <v>307</v>
      </c>
      <c r="E266" s="38">
        <v>1</v>
      </c>
      <c r="F266" s="39"/>
      <c r="G266" s="39"/>
      <c r="H266" s="39"/>
      <c r="I266" s="39"/>
      <c r="J266" s="39"/>
      <c r="K266" s="39"/>
      <c r="L266" s="39"/>
      <c r="M266" s="61"/>
      <c r="N266" s="58"/>
      <c r="O266" s="58"/>
      <c r="P266" s="38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64"/>
      <c r="AD266" s="64"/>
      <c r="AE266" s="64"/>
      <c r="AF266" s="64"/>
      <c r="AG266" s="64"/>
      <c r="AH266" s="64"/>
      <c r="AI266" s="64"/>
      <c r="AJ266" s="64"/>
      <c r="AK266" s="39"/>
      <c r="AL266" s="38"/>
      <c r="AM266" s="39"/>
      <c r="AN266" s="39"/>
      <c r="AO266" s="39"/>
      <c r="AP266" s="39"/>
      <c r="AQ266" s="40">
        <v>1</v>
      </c>
    </row>
    <row r="267" spans="1:43" ht="38.25">
      <c r="A267" s="28" t="s">
        <v>385</v>
      </c>
      <c r="B267" s="116" t="s">
        <v>338</v>
      </c>
      <c r="C267" s="116" t="s">
        <v>306</v>
      </c>
      <c r="D267" s="116" t="s">
        <v>307</v>
      </c>
      <c r="E267" s="38">
        <v>1</v>
      </c>
      <c r="F267" s="39"/>
      <c r="G267" s="39"/>
      <c r="H267" s="39"/>
      <c r="I267" s="39"/>
      <c r="J267" s="39"/>
      <c r="K267" s="39"/>
      <c r="L267" s="39"/>
      <c r="M267" s="61"/>
      <c r="N267" s="58"/>
      <c r="O267" s="58"/>
      <c r="P267" s="38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64"/>
      <c r="AD267" s="64"/>
      <c r="AE267" s="64"/>
      <c r="AF267" s="64"/>
      <c r="AG267" s="64"/>
      <c r="AH267" s="64"/>
      <c r="AI267" s="64"/>
      <c r="AJ267" s="64"/>
      <c r="AK267" s="39"/>
      <c r="AL267" s="38"/>
      <c r="AM267" s="39"/>
      <c r="AN267" s="39"/>
      <c r="AO267" s="39"/>
      <c r="AP267" s="39"/>
      <c r="AQ267" s="40">
        <v>1</v>
      </c>
    </row>
    <row r="268" spans="1:43" ht="38.25">
      <c r="A268" s="28" t="s">
        <v>385</v>
      </c>
      <c r="B268" s="116" t="s">
        <v>339</v>
      </c>
      <c r="C268" s="116" t="s">
        <v>306</v>
      </c>
      <c r="D268" s="116" t="s">
        <v>307</v>
      </c>
      <c r="E268" s="38">
        <v>1</v>
      </c>
      <c r="F268" s="39"/>
      <c r="G268" s="39"/>
      <c r="H268" s="39"/>
      <c r="I268" s="39"/>
      <c r="J268" s="39"/>
      <c r="K268" s="39"/>
      <c r="L268" s="39"/>
      <c r="M268" s="61"/>
      <c r="N268" s="58"/>
      <c r="O268" s="58"/>
      <c r="P268" s="38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64"/>
      <c r="AD268" s="64"/>
      <c r="AE268" s="64"/>
      <c r="AF268" s="64"/>
      <c r="AG268" s="64"/>
      <c r="AH268" s="64"/>
      <c r="AI268" s="64"/>
      <c r="AJ268" s="64"/>
      <c r="AK268" s="39"/>
      <c r="AL268" s="38"/>
      <c r="AM268" s="39"/>
      <c r="AN268" s="39"/>
      <c r="AO268" s="39"/>
      <c r="AP268" s="39"/>
      <c r="AQ268" s="40">
        <v>1</v>
      </c>
    </row>
    <row r="269" spans="1:43" ht="38.25">
      <c r="A269" s="28" t="s">
        <v>385</v>
      </c>
      <c r="B269" s="116" t="s">
        <v>340</v>
      </c>
      <c r="C269" s="116" t="s">
        <v>306</v>
      </c>
      <c r="D269" s="116" t="s">
        <v>307</v>
      </c>
      <c r="E269" s="38">
        <v>1</v>
      </c>
      <c r="F269" s="39"/>
      <c r="G269" s="39"/>
      <c r="H269" s="39"/>
      <c r="I269" s="39"/>
      <c r="J269" s="39"/>
      <c r="K269" s="39"/>
      <c r="L269" s="39"/>
      <c r="M269" s="61"/>
      <c r="N269" s="58"/>
      <c r="O269" s="58"/>
      <c r="P269" s="38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64"/>
      <c r="AD269" s="64"/>
      <c r="AE269" s="64"/>
      <c r="AF269" s="64"/>
      <c r="AG269" s="64"/>
      <c r="AH269" s="64"/>
      <c r="AI269" s="64"/>
      <c r="AJ269" s="64"/>
      <c r="AK269" s="39"/>
      <c r="AL269" s="38"/>
      <c r="AM269" s="39"/>
      <c r="AN269" s="39"/>
      <c r="AO269" s="39"/>
      <c r="AP269" s="39"/>
      <c r="AQ269" s="40">
        <v>1</v>
      </c>
    </row>
    <row r="270" spans="1:43" ht="38.25">
      <c r="A270" s="28" t="s">
        <v>385</v>
      </c>
      <c r="B270" s="116" t="s">
        <v>341</v>
      </c>
      <c r="C270" s="116" t="s">
        <v>306</v>
      </c>
      <c r="D270" s="116" t="s">
        <v>307</v>
      </c>
      <c r="E270" s="38">
        <v>1</v>
      </c>
      <c r="F270" s="39"/>
      <c r="G270" s="39"/>
      <c r="H270" s="39"/>
      <c r="I270" s="39"/>
      <c r="J270" s="39"/>
      <c r="K270" s="39"/>
      <c r="L270" s="39"/>
      <c r="M270" s="61"/>
      <c r="N270" s="58"/>
      <c r="O270" s="58"/>
      <c r="P270" s="38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64"/>
      <c r="AD270" s="64"/>
      <c r="AE270" s="64"/>
      <c r="AF270" s="64"/>
      <c r="AG270" s="64"/>
      <c r="AH270" s="64"/>
      <c r="AI270" s="64"/>
      <c r="AJ270" s="64"/>
      <c r="AK270" s="39"/>
      <c r="AL270" s="38"/>
      <c r="AM270" s="39"/>
      <c r="AN270" s="39"/>
      <c r="AO270" s="39"/>
      <c r="AP270" s="39"/>
      <c r="AQ270" s="40">
        <v>1</v>
      </c>
    </row>
    <row r="271" spans="1:43" ht="38.25">
      <c r="A271" s="28" t="s">
        <v>385</v>
      </c>
      <c r="B271" s="116" t="s">
        <v>342</v>
      </c>
      <c r="C271" s="116" t="s">
        <v>306</v>
      </c>
      <c r="D271" s="116" t="s">
        <v>307</v>
      </c>
      <c r="E271" s="38">
        <v>1</v>
      </c>
      <c r="F271" s="39"/>
      <c r="G271" s="39"/>
      <c r="H271" s="39"/>
      <c r="I271" s="39"/>
      <c r="J271" s="39"/>
      <c r="K271" s="39"/>
      <c r="L271" s="39"/>
      <c r="M271" s="61"/>
      <c r="N271" s="58"/>
      <c r="O271" s="58"/>
      <c r="P271" s="38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64"/>
      <c r="AD271" s="64"/>
      <c r="AE271" s="64"/>
      <c r="AF271" s="64"/>
      <c r="AG271" s="64"/>
      <c r="AH271" s="64"/>
      <c r="AI271" s="64"/>
      <c r="AJ271" s="64"/>
      <c r="AK271" s="39"/>
      <c r="AL271" s="38"/>
      <c r="AM271" s="39"/>
      <c r="AN271" s="39"/>
      <c r="AO271" s="39"/>
      <c r="AP271" s="39"/>
      <c r="AQ271" s="40">
        <v>1</v>
      </c>
    </row>
    <row r="272" spans="1:43" ht="38.25">
      <c r="A272" s="28" t="s">
        <v>385</v>
      </c>
      <c r="B272" s="116" t="s">
        <v>343</v>
      </c>
      <c r="C272" s="116" t="s">
        <v>306</v>
      </c>
      <c r="D272" s="116" t="s">
        <v>307</v>
      </c>
      <c r="E272" s="38">
        <v>1</v>
      </c>
      <c r="F272" s="39"/>
      <c r="G272" s="39"/>
      <c r="H272" s="39"/>
      <c r="I272" s="39"/>
      <c r="J272" s="39"/>
      <c r="K272" s="39"/>
      <c r="L272" s="39"/>
      <c r="M272" s="61"/>
      <c r="N272" s="58"/>
      <c r="O272" s="58"/>
      <c r="P272" s="38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64"/>
      <c r="AD272" s="64"/>
      <c r="AE272" s="64"/>
      <c r="AF272" s="64"/>
      <c r="AG272" s="64"/>
      <c r="AH272" s="64"/>
      <c r="AI272" s="64"/>
      <c r="AJ272" s="64"/>
      <c r="AK272" s="39"/>
      <c r="AL272" s="38"/>
      <c r="AM272" s="39"/>
      <c r="AN272" s="39"/>
      <c r="AO272" s="39"/>
      <c r="AP272" s="39"/>
      <c r="AQ272" s="40">
        <v>1</v>
      </c>
    </row>
    <row r="273" spans="1:43" ht="12.75">
      <c r="A273" s="28" t="s">
        <v>385</v>
      </c>
      <c r="B273" s="69" t="s">
        <v>39</v>
      </c>
      <c r="C273" s="116"/>
      <c r="D273" s="116"/>
      <c r="E273" s="66">
        <f>SUM(E274:E276)</f>
        <v>3</v>
      </c>
      <c r="F273" s="66">
        <f aca="true" t="shared" si="61" ref="F273:AQ273">SUM(F274:F276)</f>
        <v>0</v>
      </c>
      <c r="G273" s="66">
        <f t="shared" si="61"/>
        <v>0</v>
      </c>
      <c r="H273" s="66">
        <f t="shared" si="61"/>
        <v>30</v>
      </c>
      <c r="I273" s="66">
        <f t="shared" si="61"/>
        <v>3</v>
      </c>
      <c r="J273" s="66">
        <f t="shared" si="61"/>
        <v>4</v>
      </c>
      <c r="K273" s="66">
        <f t="shared" si="61"/>
        <v>0</v>
      </c>
      <c r="L273" s="66">
        <f t="shared" si="61"/>
        <v>16</v>
      </c>
      <c r="M273" s="66">
        <f t="shared" si="61"/>
        <v>3</v>
      </c>
      <c r="N273" s="66">
        <f t="shared" si="61"/>
        <v>0</v>
      </c>
      <c r="O273" s="66">
        <f t="shared" si="61"/>
        <v>0</v>
      </c>
      <c r="P273" s="66">
        <f t="shared" si="61"/>
        <v>0</v>
      </c>
      <c r="Q273" s="66">
        <f t="shared" si="61"/>
        <v>0</v>
      </c>
      <c r="R273" s="66">
        <f t="shared" si="61"/>
        <v>0</v>
      </c>
      <c r="S273" s="66">
        <f t="shared" si="61"/>
        <v>0</v>
      </c>
      <c r="T273" s="66">
        <f t="shared" si="61"/>
        <v>0</v>
      </c>
      <c r="U273" s="66">
        <f t="shared" si="61"/>
        <v>0</v>
      </c>
      <c r="V273" s="66">
        <f t="shared" si="61"/>
        <v>0</v>
      </c>
      <c r="W273" s="66">
        <f t="shared" si="61"/>
        <v>0</v>
      </c>
      <c r="X273" s="66">
        <f t="shared" si="61"/>
        <v>0</v>
      </c>
      <c r="Y273" s="66">
        <f t="shared" si="61"/>
        <v>0</v>
      </c>
      <c r="Z273" s="66">
        <f t="shared" si="61"/>
        <v>0</v>
      </c>
      <c r="AA273" s="66">
        <f t="shared" si="61"/>
        <v>0</v>
      </c>
      <c r="AB273" s="66">
        <f t="shared" si="61"/>
        <v>0</v>
      </c>
      <c r="AC273" s="66">
        <f t="shared" si="61"/>
        <v>0</v>
      </c>
      <c r="AD273" s="66">
        <f t="shared" si="61"/>
        <v>0</v>
      </c>
      <c r="AE273" s="66">
        <f t="shared" si="61"/>
        <v>0</v>
      </c>
      <c r="AF273" s="66">
        <f t="shared" si="61"/>
        <v>0</v>
      </c>
      <c r="AG273" s="66">
        <f t="shared" si="61"/>
        <v>0</v>
      </c>
      <c r="AH273" s="66">
        <f t="shared" si="61"/>
        <v>0</v>
      </c>
      <c r="AI273" s="66">
        <f t="shared" si="61"/>
        <v>0</v>
      </c>
      <c r="AJ273" s="66">
        <f t="shared" si="61"/>
        <v>0</v>
      </c>
      <c r="AK273" s="66">
        <f t="shared" si="61"/>
        <v>0</v>
      </c>
      <c r="AL273" s="66">
        <f t="shared" si="61"/>
        <v>0</v>
      </c>
      <c r="AM273" s="66">
        <f t="shared" si="61"/>
        <v>0</v>
      </c>
      <c r="AN273" s="66">
        <f t="shared" si="61"/>
        <v>0</v>
      </c>
      <c r="AO273" s="66">
        <f t="shared" si="61"/>
        <v>0</v>
      </c>
      <c r="AP273" s="66">
        <f t="shared" si="61"/>
        <v>0</v>
      </c>
      <c r="AQ273" s="66">
        <f t="shared" si="61"/>
        <v>0</v>
      </c>
    </row>
    <row r="274" spans="1:43" ht="38.25">
      <c r="A274" s="28" t="s">
        <v>385</v>
      </c>
      <c r="B274" s="69" t="s">
        <v>344</v>
      </c>
      <c r="C274" s="116" t="s">
        <v>306</v>
      </c>
      <c r="D274" s="116" t="s">
        <v>345</v>
      </c>
      <c r="E274" s="66">
        <v>1</v>
      </c>
      <c r="F274" s="66"/>
      <c r="G274" s="66"/>
      <c r="H274" s="66">
        <v>5</v>
      </c>
      <c r="I274" s="66"/>
      <c r="J274" s="66"/>
      <c r="K274" s="66"/>
      <c r="L274" s="66">
        <v>3</v>
      </c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</row>
    <row r="275" spans="1:43" ht="38.25">
      <c r="A275" s="28" t="s">
        <v>385</v>
      </c>
      <c r="B275" s="69" t="s">
        <v>346</v>
      </c>
      <c r="C275" s="116" t="s">
        <v>306</v>
      </c>
      <c r="D275" s="116" t="s">
        <v>345</v>
      </c>
      <c r="E275" s="66">
        <v>1</v>
      </c>
      <c r="F275" s="66"/>
      <c r="G275" s="66"/>
      <c r="H275" s="66">
        <v>5</v>
      </c>
      <c r="I275" s="66"/>
      <c r="J275" s="66"/>
      <c r="K275" s="66"/>
      <c r="L275" s="66">
        <v>3</v>
      </c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</row>
    <row r="276" spans="1:43" ht="38.25">
      <c r="A276" s="28" t="s">
        <v>385</v>
      </c>
      <c r="B276" s="69" t="s">
        <v>347</v>
      </c>
      <c r="C276" s="116" t="s">
        <v>306</v>
      </c>
      <c r="D276" s="116" t="s">
        <v>345</v>
      </c>
      <c r="E276" s="66">
        <v>1</v>
      </c>
      <c r="F276" s="66"/>
      <c r="G276" s="66"/>
      <c r="H276" s="66">
        <v>20</v>
      </c>
      <c r="I276" s="66">
        <v>3</v>
      </c>
      <c r="J276" s="66">
        <v>4</v>
      </c>
      <c r="K276" s="66"/>
      <c r="L276" s="66">
        <v>10</v>
      </c>
      <c r="M276" s="66">
        <v>3</v>
      </c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</row>
    <row r="277" spans="1:43" ht="12.75">
      <c r="A277" s="28" t="s">
        <v>385</v>
      </c>
      <c r="B277" s="69" t="s">
        <v>14</v>
      </c>
      <c r="C277" s="116"/>
      <c r="D277" s="116"/>
      <c r="E277" s="66">
        <f>SUM(E278:E297)</f>
        <v>0</v>
      </c>
      <c r="F277" s="66">
        <f aca="true" t="shared" si="62" ref="F277:AQ277">SUM(F278:F297)</f>
        <v>0</v>
      </c>
      <c r="G277" s="66">
        <f t="shared" si="62"/>
        <v>0</v>
      </c>
      <c r="H277" s="66">
        <f t="shared" si="62"/>
        <v>0</v>
      </c>
      <c r="I277" s="66">
        <f t="shared" si="62"/>
        <v>0</v>
      </c>
      <c r="J277" s="66">
        <f t="shared" si="62"/>
        <v>0</v>
      </c>
      <c r="K277" s="66">
        <f t="shared" si="62"/>
        <v>0</v>
      </c>
      <c r="L277" s="66">
        <f t="shared" si="62"/>
        <v>0</v>
      </c>
      <c r="M277" s="66">
        <f t="shared" si="62"/>
        <v>0</v>
      </c>
      <c r="N277" s="66">
        <f t="shared" si="62"/>
        <v>0</v>
      </c>
      <c r="O277" s="66">
        <f t="shared" si="62"/>
        <v>0</v>
      </c>
      <c r="P277" s="66">
        <f t="shared" si="62"/>
        <v>0</v>
      </c>
      <c r="Q277" s="66">
        <f t="shared" si="62"/>
        <v>0</v>
      </c>
      <c r="R277" s="66">
        <f t="shared" si="62"/>
        <v>0</v>
      </c>
      <c r="S277" s="66">
        <f t="shared" si="62"/>
        <v>0</v>
      </c>
      <c r="T277" s="66">
        <f t="shared" si="62"/>
        <v>0</v>
      </c>
      <c r="U277" s="66">
        <f t="shared" si="62"/>
        <v>0</v>
      </c>
      <c r="V277" s="66">
        <f t="shared" si="62"/>
        <v>0</v>
      </c>
      <c r="W277" s="66">
        <f t="shared" si="62"/>
        <v>0</v>
      </c>
      <c r="X277" s="66">
        <f t="shared" si="62"/>
        <v>0</v>
      </c>
      <c r="Y277" s="66">
        <f t="shared" si="62"/>
        <v>0</v>
      </c>
      <c r="Z277" s="66">
        <f t="shared" si="62"/>
        <v>0</v>
      </c>
      <c r="AA277" s="66">
        <f t="shared" si="62"/>
        <v>0</v>
      </c>
      <c r="AB277" s="66">
        <f t="shared" si="62"/>
        <v>0</v>
      </c>
      <c r="AC277" s="66">
        <f t="shared" si="62"/>
        <v>0</v>
      </c>
      <c r="AD277" s="66">
        <f t="shared" si="62"/>
        <v>0</v>
      </c>
      <c r="AE277" s="66">
        <f t="shared" si="62"/>
        <v>0</v>
      </c>
      <c r="AF277" s="66">
        <f t="shared" si="62"/>
        <v>0</v>
      </c>
      <c r="AG277" s="66">
        <f t="shared" si="62"/>
        <v>0</v>
      </c>
      <c r="AH277" s="66">
        <f t="shared" si="62"/>
        <v>0</v>
      </c>
      <c r="AI277" s="66">
        <f t="shared" si="62"/>
        <v>0</v>
      </c>
      <c r="AJ277" s="66">
        <f t="shared" si="62"/>
        <v>0</v>
      </c>
      <c r="AK277" s="66">
        <f t="shared" si="62"/>
        <v>0</v>
      </c>
      <c r="AL277" s="66">
        <f t="shared" si="62"/>
        <v>0</v>
      </c>
      <c r="AM277" s="66">
        <f t="shared" si="62"/>
        <v>0</v>
      </c>
      <c r="AN277" s="66">
        <f t="shared" si="62"/>
        <v>0</v>
      </c>
      <c r="AO277" s="66">
        <f t="shared" si="62"/>
        <v>0</v>
      </c>
      <c r="AP277" s="66">
        <f t="shared" si="62"/>
        <v>0</v>
      </c>
      <c r="AQ277" s="66">
        <f t="shared" si="62"/>
        <v>0</v>
      </c>
    </row>
    <row r="278" spans="1:43" ht="38.25">
      <c r="A278" s="28" t="s">
        <v>385</v>
      </c>
      <c r="B278" s="116" t="s">
        <v>348</v>
      </c>
      <c r="C278" s="116" t="s">
        <v>306</v>
      </c>
      <c r="D278" s="116" t="s">
        <v>307</v>
      </c>
      <c r="E278" s="38"/>
      <c r="F278" s="39"/>
      <c r="G278" s="39"/>
      <c r="H278" s="39"/>
      <c r="I278" s="39"/>
      <c r="J278" s="39"/>
      <c r="K278" s="39"/>
      <c r="L278" s="39"/>
      <c r="M278" s="61"/>
      <c r="N278" s="58"/>
      <c r="O278" s="58"/>
      <c r="P278" s="38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64"/>
      <c r="AD278" s="64"/>
      <c r="AE278" s="64"/>
      <c r="AF278" s="64"/>
      <c r="AG278" s="64"/>
      <c r="AH278" s="64"/>
      <c r="AI278" s="64"/>
      <c r="AJ278" s="64"/>
      <c r="AK278" s="39"/>
      <c r="AL278" s="38"/>
      <c r="AM278" s="39"/>
      <c r="AN278" s="39"/>
      <c r="AO278" s="39"/>
      <c r="AP278" s="39"/>
      <c r="AQ278" s="40"/>
    </row>
    <row r="279" spans="1:43" ht="38.25">
      <c r="A279" s="28" t="s">
        <v>385</v>
      </c>
      <c r="B279" s="120" t="s">
        <v>349</v>
      </c>
      <c r="C279" s="116" t="s">
        <v>306</v>
      </c>
      <c r="D279" s="116" t="s">
        <v>307</v>
      </c>
      <c r="E279" s="38"/>
      <c r="F279" s="39"/>
      <c r="G279" s="39"/>
      <c r="H279" s="39"/>
      <c r="I279" s="39"/>
      <c r="J279" s="39"/>
      <c r="K279" s="39"/>
      <c r="L279" s="39"/>
      <c r="M279" s="61"/>
      <c r="N279" s="58"/>
      <c r="O279" s="58"/>
      <c r="P279" s="38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64"/>
      <c r="AD279" s="64"/>
      <c r="AE279" s="64"/>
      <c r="AF279" s="64"/>
      <c r="AG279" s="64"/>
      <c r="AH279" s="64"/>
      <c r="AI279" s="64"/>
      <c r="AJ279" s="64"/>
      <c r="AK279" s="39"/>
      <c r="AL279" s="38"/>
      <c r="AM279" s="39"/>
      <c r="AN279" s="39"/>
      <c r="AO279" s="39"/>
      <c r="AP279" s="39"/>
      <c r="AQ279" s="40"/>
    </row>
    <row r="280" spans="1:43" ht="38.25">
      <c r="A280" s="28" t="s">
        <v>385</v>
      </c>
      <c r="B280" s="120" t="s">
        <v>350</v>
      </c>
      <c r="C280" s="116" t="s">
        <v>306</v>
      </c>
      <c r="D280" s="116" t="s">
        <v>307</v>
      </c>
      <c r="E280" s="38"/>
      <c r="F280" s="39"/>
      <c r="G280" s="39"/>
      <c r="H280" s="39"/>
      <c r="I280" s="39"/>
      <c r="J280" s="39"/>
      <c r="K280" s="39"/>
      <c r="L280" s="39"/>
      <c r="M280" s="61"/>
      <c r="N280" s="58"/>
      <c r="O280" s="58"/>
      <c r="P280" s="38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64"/>
      <c r="AD280" s="64"/>
      <c r="AE280" s="64"/>
      <c r="AF280" s="64"/>
      <c r="AG280" s="64"/>
      <c r="AH280" s="64"/>
      <c r="AI280" s="64"/>
      <c r="AJ280" s="64"/>
      <c r="AK280" s="39"/>
      <c r="AL280" s="38"/>
      <c r="AM280" s="39"/>
      <c r="AN280" s="39"/>
      <c r="AO280" s="39"/>
      <c r="AP280" s="39"/>
      <c r="AQ280" s="40"/>
    </row>
    <row r="281" spans="1:43" ht="38.25">
      <c r="A281" s="28" t="s">
        <v>385</v>
      </c>
      <c r="B281" s="120" t="s">
        <v>351</v>
      </c>
      <c r="C281" s="116" t="s">
        <v>306</v>
      </c>
      <c r="D281" s="116" t="s">
        <v>307</v>
      </c>
      <c r="E281" s="38"/>
      <c r="F281" s="39"/>
      <c r="G281" s="39"/>
      <c r="H281" s="39"/>
      <c r="I281" s="39"/>
      <c r="J281" s="39"/>
      <c r="K281" s="39"/>
      <c r="L281" s="39"/>
      <c r="M281" s="61"/>
      <c r="N281" s="58"/>
      <c r="O281" s="58"/>
      <c r="P281" s="38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64"/>
      <c r="AD281" s="64"/>
      <c r="AE281" s="64"/>
      <c r="AF281" s="64"/>
      <c r="AG281" s="64"/>
      <c r="AH281" s="64"/>
      <c r="AI281" s="64"/>
      <c r="AJ281" s="64"/>
      <c r="AK281" s="39"/>
      <c r="AL281" s="38"/>
      <c r="AM281" s="39"/>
      <c r="AN281" s="39"/>
      <c r="AO281" s="39"/>
      <c r="AP281" s="39"/>
      <c r="AQ281" s="40"/>
    </row>
    <row r="282" spans="1:43" ht="38.25">
      <c r="A282" s="28" t="s">
        <v>385</v>
      </c>
      <c r="B282" s="120" t="s">
        <v>352</v>
      </c>
      <c r="C282" s="116" t="s">
        <v>306</v>
      </c>
      <c r="D282" s="116" t="s">
        <v>307</v>
      </c>
      <c r="E282" s="38"/>
      <c r="F282" s="39"/>
      <c r="G282" s="39"/>
      <c r="H282" s="39"/>
      <c r="I282" s="39"/>
      <c r="J282" s="39"/>
      <c r="K282" s="39"/>
      <c r="L282" s="39"/>
      <c r="M282" s="61"/>
      <c r="N282" s="58"/>
      <c r="O282" s="58"/>
      <c r="P282" s="38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64"/>
      <c r="AD282" s="64"/>
      <c r="AE282" s="64"/>
      <c r="AF282" s="64"/>
      <c r="AG282" s="64"/>
      <c r="AH282" s="64"/>
      <c r="AI282" s="64"/>
      <c r="AJ282" s="64"/>
      <c r="AK282" s="39"/>
      <c r="AL282" s="38"/>
      <c r="AM282" s="39"/>
      <c r="AN282" s="39"/>
      <c r="AO282" s="39"/>
      <c r="AP282" s="39"/>
      <c r="AQ282" s="40"/>
    </row>
    <row r="283" spans="1:43" ht="38.25">
      <c r="A283" s="28" t="s">
        <v>385</v>
      </c>
      <c r="B283" s="120" t="s">
        <v>353</v>
      </c>
      <c r="C283" s="116" t="s">
        <v>306</v>
      </c>
      <c r="D283" s="116" t="s">
        <v>307</v>
      </c>
      <c r="E283" s="38"/>
      <c r="F283" s="39"/>
      <c r="G283" s="39"/>
      <c r="H283" s="39"/>
      <c r="I283" s="39"/>
      <c r="J283" s="39"/>
      <c r="K283" s="39"/>
      <c r="L283" s="39"/>
      <c r="M283" s="61"/>
      <c r="N283" s="58"/>
      <c r="O283" s="58"/>
      <c r="P283" s="38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64"/>
      <c r="AD283" s="64"/>
      <c r="AE283" s="64"/>
      <c r="AF283" s="64"/>
      <c r="AG283" s="64"/>
      <c r="AH283" s="64"/>
      <c r="AI283" s="64"/>
      <c r="AJ283" s="64"/>
      <c r="AK283" s="39"/>
      <c r="AL283" s="38"/>
      <c r="AM283" s="39"/>
      <c r="AN283" s="39"/>
      <c r="AO283" s="39"/>
      <c r="AP283" s="39"/>
      <c r="AQ283" s="40"/>
    </row>
    <row r="284" spans="1:43" ht="38.25">
      <c r="A284" s="28" t="s">
        <v>385</v>
      </c>
      <c r="B284" s="120" t="s">
        <v>354</v>
      </c>
      <c r="C284" s="116" t="s">
        <v>306</v>
      </c>
      <c r="D284" s="116" t="s">
        <v>307</v>
      </c>
      <c r="E284" s="38"/>
      <c r="F284" s="39"/>
      <c r="G284" s="39"/>
      <c r="H284" s="39"/>
      <c r="I284" s="39"/>
      <c r="J284" s="39"/>
      <c r="K284" s="39"/>
      <c r="L284" s="39"/>
      <c r="M284" s="61"/>
      <c r="N284" s="58"/>
      <c r="O284" s="58"/>
      <c r="P284" s="38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64"/>
      <c r="AD284" s="64"/>
      <c r="AE284" s="64"/>
      <c r="AF284" s="64"/>
      <c r="AG284" s="64"/>
      <c r="AH284" s="64"/>
      <c r="AI284" s="64"/>
      <c r="AJ284" s="64"/>
      <c r="AK284" s="39"/>
      <c r="AL284" s="38"/>
      <c r="AM284" s="39"/>
      <c r="AN284" s="39"/>
      <c r="AO284" s="39"/>
      <c r="AP284" s="39"/>
      <c r="AQ284" s="40"/>
    </row>
    <row r="285" spans="1:43" ht="38.25">
      <c r="A285" s="28" t="s">
        <v>385</v>
      </c>
      <c r="B285" s="120" t="s">
        <v>355</v>
      </c>
      <c r="C285" s="116" t="s">
        <v>306</v>
      </c>
      <c r="D285" s="116" t="s">
        <v>307</v>
      </c>
      <c r="E285" s="38"/>
      <c r="F285" s="39"/>
      <c r="G285" s="39"/>
      <c r="H285" s="39"/>
      <c r="I285" s="39"/>
      <c r="J285" s="39"/>
      <c r="K285" s="39"/>
      <c r="L285" s="39"/>
      <c r="M285" s="61"/>
      <c r="N285" s="58"/>
      <c r="O285" s="58"/>
      <c r="P285" s="38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64"/>
      <c r="AD285" s="64"/>
      <c r="AE285" s="64"/>
      <c r="AF285" s="64"/>
      <c r="AG285" s="64"/>
      <c r="AH285" s="64"/>
      <c r="AI285" s="64"/>
      <c r="AJ285" s="64"/>
      <c r="AK285" s="39"/>
      <c r="AL285" s="38"/>
      <c r="AM285" s="39"/>
      <c r="AN285" s="39"/>
      <c r="AO285" s="39"/>
      <c r="AP285" s="39"/>
      <c r="AQ285" s="40"/>
    </row>
    <row r="286" spans="1:43" ht="38.25">
      <c r="A286" s="28" t="s">
        <v>385</v>
      </c>
      <c r="B286" s="120" t="s">
        <v>356</v>
      </c>
      <c r="C286" s="116" t="s">
        <v>306</v>
      </c>
      <c r="D286" s="116" t="s">
        <v>307</v>
      </c>
      <c r="E286" s="38"/>
      <c r="F286" s="39"/>
      <c r="G286" s="39"/>
      <c r="H286" s="39"/>
      <c r="I286" s="39"/>
      <c r="J286" s="39"/>
      <c r="K286" s="39"/>
      <c r="L286" s="39"/>
      <c r="M286" s="61"/>
      <c r="N286" s="58"/>
      <c r="O286" s="58"/>
      <c r="P286" s="38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64"/>
      <c r="AD286" s="64"/>
      <c r="AE286" s="64"/>
      <c r="AF286" s="64"/>
      <c r="AG286" s="64"/>
      <c r="AH286" s="64"/>
      <c r="AI286" s="64"/>
      <c r="AJ286" s="64"/>
      <c r="AK286" s="39"/>
      <c r="AL286" s="38"/>
      <c r="AM286" s="39"/>
      <c r="AN286" s="39"/>
      <c r="AO286" s="39"/>
      <c r="AP286" s="39"/>
      <c r="AQ286" s="40"/>
    </row>
    <row r="287" spans="1:43" ht="38.25">
      <c r="A287" s="28" t="s">
        <v>385</v>
      </c>
      <c r="B287" s="120" t="s">
        <v>357</v>
      </c>
      <c r="C287" s="116" t="s">
        <v>306</v>
      </c>
      <c r="D287" s="116" t="s">
        <v>307</v>
      </c>
      <c r="E287" s="38"/>
      <c r="F287" s="39"/>
      <c r="G287" s="39"/>
      <c r="H287" s="39"/>
      <c r="I287" s="39"/>
      <c r="J287" s="39"/>
      <c r="K287" s="39"/>
      <c r="L287" s="39"/>
      <c r="M287" s="61"/>
      <c r="N287" s="58"/>
      <c r="O287" s="58"/>
      <c r="P287" s="38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64"/>
      <c r="AD287" s="64"/>
      <c r="AE287" s="64"/>
      <c r="AF287" s="64"/>
      <c r="AG287" s="64"/>
      <c r="AH287" s="64"/>
      <c r="AI287" s="64"/>
      <c r="AJ287" s="64"/>
      <c r="AK287" s="39"/>
      <c r="AL287" s="38"/>
      <c r="AM287" s="39"/>
      <c r="AN287" s="39"/>
      <c r="AO287" s="39"/>
      <c r="AP287" s="39"/>
      <c r="AQ287" s="40"/>
    </row>
    <row r="288" spans="1:43" ht="38.25">
      <c r="A288" s="28" t="s">
        <v>385</v>
      </c>
      <c r="B288" s="120" t="s">
        <v>358</v>
      </c>
      <c r="C288" s="116" t="s">
        <v>306</v>
      </c>
      <c r="D288" s="116" t="s">
        <v>307</v>
      </c>
      <c r="E288" s="38"/>
      <c r="F288" s="39"/>
      <c r="G288" s="39"/>
      <c r="H288" s="39"/>
      <c r="I288" s="39"/>
      <c r="J288" s="39"/>
      <c r="K288" s="39"/>
      <c r="L288" s="39"/>
      <c r="M288" s="61"/>
      <c r="N288" s="58"/>
      <c r="O288" s="58"/>
      <c r="P288" s="38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64"/>
      <c r="AD288" s="64"/>
      <c r="AE288" s="64"/>
      <c r="AF288" s="64"/>
      <c r="AG288" s="64"/>
      <c r="AH288" s="64"/>
      <c r="AI288" s="64"/>
      <c r="AJ288" s="64"/>
      <c r="AK288" s="39"/>
      <c r="AL288" s="38"/>
      <c r="AM288" s="39"/>
      <c r="AN288" s="39"/>
      <c r="AO288" s="39"/>
      <c r="AP288" s="39"/>
      <c r="AQ288" s="40"/>
    </row>
    <row r="289" spans="1:43" ht="38.25">
      <c r="A289" s="28" t="s">
        <v>385</v>
      </c>
      <c r="B289" s="120" t="s">
        <v>359</v>
      </c>
      <c r="C289" s="116" t="s">
        <v>306</v>
      </c>
      <c r="D289" s="116" t="s">
        <v>307</v>
      </c>
      <c r="E289" s="38"/>
      <c r="F289" s="39"/>
      <c r="G289" s="39"/>
      <c r="H289" s="39"/>
      <c r="I289" s="39"/>
      <c r="J289" s="39"/>
      <c r="K289" s="39"/>
      <c r="L289" s="39"/>
      <c r="M289" s="61"/>
      <c r="N289" s="58"/>
      <c r="O289" s="58"/>
      <c r="P289" s="38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64"/>
      <c r="AD289" s="64"/>
      <c r="AE289" s="64"/>
      <c r="AF289" s="64"/>
      <c r="AG289" s="64"/>
      <c r="AH289" s="64"/>
      <c r="AI289" s="64"/>
      <c r="AJ289" s="64"/>
      <c r="AK289" s="39"/>
      <c r="AL289" s="38"/>
      <c r="AM289" s="39"/>
      <c r="AN289" s="39"/>
      <c r="AO289" s="39"/>
      <c r="AP289" s="39"/>
      <c r="AQ289" s="40"/>
    </row>
    <row r="290" spans="1:43" ht="38.25">
      <c r="A290" s="28" t="s">
        <v>385</v>
      </c>
      <c r="B290" s="120" t="s">
        <v>360</v>
      </c>
      <c r="C290" s="116" t="s">
        <v>306</v>
      </c>
      <c r="D290" s="116" t="s">
        <v>307</v>
      </c>
      <c r="E290" s="38"/>
      <c r="F290" s="39"/>
      <c r="G290" s="39"/>
      <c r="H290" s="39"/>
      <c r="I290" s="39"/>
      <c r="J290" s="39"/>
      <c r="K290" s="39"/>
      <c r="L290" s="39"/>
      <c r="M290" s="61"/>
      <c r="N290" s="58"/>
      <c r="O290" s="58"/>
      <c r="P290" s="38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64"/>
      <c r="AD290" s="64"/>
      <c r="AE290" s="64"/>
      <c r="AF290" s="64"/>
      <c r="AG290" s="64"/>
      <c r="AH290" s="64"/>
      <c r="AI290" s="64"/>
      <c r="AJ290" s="64"/>
      <c r="AK290" s="39"/>
      <c r="AL290" s="38"/>
      <c r="AM290" s="39"/>
      <c r="AN290" s="39"/>
      <c r="AO290" s="39"/>
      <c r="AP290" s="39"/>
      <c r="AQ290" s="40"/>
    </row>
    <row r="291" spans="1:43" ht="38.25">
      <c r="A291" s="28" t="s">
        <v>385</v>
      </c>
      <c r="B291" s="120" t="s">
        <v>361</v>
      </c>
      <c r="C291" s="116" t="s">
        <v>306</v>
      </c>
      <c r="D291" s="116" t="s">
        <v>307</v>
      </c>
      <c r="E291" s="38"/>
      <c r="F291" s="39"/>
      <c r="G291" s="39"/>
      <c r="H291" s="39"/>
      <c r="I291" s="39"/>
      <c r="J291" s="39"/>
      <c r="K291" s="39"/>
      <c r="L291" s="39"/>
      <c r="M291" s="61"/>
      <c r="N291" s="58"/>
      <c r="O291" s="58"/>
      <c r="P291" s="38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64"/>
      <c r="AD291" s="64"/>
      <c r="AE291" s="64"/>
      <c r="AF291" s="64"/>
      <c r="AG291" s="64"/>
      <c r="AH291" s="64"/>
      <c r="AI291" s="64"/>
      <c r="AJ291" s="64"/>
      <c r="AK291" s="39"/>
      <c r="AL291" s="38"/>
      <c r="AM291" s="39"/>
      <c r="AN291" s="39"/>
      <c r="AO291" s="39"/>
      <c r="AP291" s="39"/>
      <c r="AQ291" s="40"/>
    </row>
    <row r="292" spans="1:43" ht="38.25">
      <c r="A292" s="28" t="s">
        <v>385</v>
      </c>
      <c r="B292" s="120" t="s">
        <v>362</v>
      </c>
      <c r="C292" s="116" t="s">
        <v>306</v>
      </c>
      <c r="D292" s="116" t="s">
        <v>307</v>
      </c>
      <c r="E292" s="38"/>
      <c r="F292" s="39"/>
      <c r="G292" s="39"/>
      <c r="H292" s="39"/>
      <c r="I292" s="39"/>
      <c r="J292" s="39"/>
      <c r="K292" s="39"/>
      <c r="L292" s="39"/>
      <c r="M292" s="61"/>
      <c r="N292" s="58"/>
      <c r="O292" s="58"/>
      <c r="P292" s="38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64"/>
      <c r="AD292" s="64"/>
      <c r="AE292" s="64"/>
      <c r="AF292" s="64"/>
      <c r="AG292" s="64"/>
      <c r="AH292" s="64"/>
      <c r="AI292" s="64"/>
      <c r="AJ292" s="64"/>
      <c r="AK292" s="39"/>
      <c r="AL292" s="38"/>
      <c r="AM292" s="39"/>
      <c r="AN292" s="39"/>
      <c r="AO292" s="39"/>
      <c r="AP292" s="39"/>
      <c r="AQ292" s="40"/>
    </row>
    <row r="293" spans="1:43" ht="38.25">
      <c r="A293" s="28" t="s">
        <v>385</v>
      </c>
      <c r="B293" s="120" t="s">
        <v>363</v>
      </c>
      <c r="C293" s="116" t="s">
        <v>306</v>
      </c>
      <c r="D293" s="116" t="s">
        <v>307</v>
      </c>
      <c r="E293" s="38"/>
      <c r="F293" s="39"/>
      <c r="G293" s="39"/>
      <c r="H293" s="39"/>
      <c r="I293" s="39"/>
      <c r="J293" s="39"/>
      <c r="K293" s="39"/>
      <c r="L293" s="39"/>
      <c r="M293" s="61"/>
      <c r="N293" s="58"/>
      <c r="O293" s="58"/>
      <c r="P293" s="38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64"/>
      <c r="AD293" s="64"/>
      <c r="AE293" s="64"/>
      <c r="AF293" s="64"/>
      <c r="AG293" s="64"/>
      <c r="AH293" s="64"/>
      <c r="AI293" s="64"/>
      <c r="AJ293" s="64"/>
      <c r="AK293" s="39"/>
      <c r="AL293" s="38"/>
      <c r="AM293" s="39"/>
      <c r="AN293" s="39"/>
      <c r="AO293" s="39"/>
      <c r="AP293" s="39"/>
      <c r="AQ293" s="40"/>
    </row>
    <row r="294" spans="1:43" ht="38.25">
      <c r="A294" s="28" t="s">
        <v>385</v>
      </c>
      <c r="B294" s="120" t="s">
        <v>364</v>
      </c>
      <c r="C294" s="116" t="s">
        <v>306</v>
      </c>
      <c r="D294" s="116" t="s">
        <v>307</v>
      </c>
      <c r="E294" s="38"/>
      <c r="F294" s="39"/>
      <c r="G294" s="39"/>
      <c r="H294" s="39"/>
      <c r="I294" s="39"/>
      <c r="J294" s="39"/>
      <c r="K294" s="39"/>
      <c r="L294" s="39"/>
      <c r="M294" s="61"/>
      <c r="N294" s="58"/>
      <c r="O294" s="58"/>
      <c r="P294" s="38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64"/>
      <c r="AD294" s="64"/>
      <c r="AE294" s="64"/>
      <c r="AF294" s="64"/>
      <c r="AG294" s="64"/>
      <c r="AH294" s="64"/>
      <c r="AI294" s="64"/>
      <c r="AJ294" s="64"/>
      <c r="AK294" s="39"/>
      <c r="AL294" s="38"/>
      <c r="AM294" s="39"/>
      <c r="AN294" s="39"/>
      <c r="AO294" s="39"/>
      <c r="AP294" s="39"/>
      <c r="AQ294" s="40"/>
    </row>
    <row r="295" spans="1:43" ht="38.25">
      <c r="A295" s="28" t="s">
        <v>385</v>
      </c>
      <c r="B295" s="120" t="s">
        <v>365</v>
      </c>
      <c r="C295" s="116" t="s">
        <v>306</v>
      </c>
      <c r="D295" s="116" t="s">
        <v>307</v>
      </c>
      <c r="E295" s="38"/>
      <c r="F295" s="39"/>
      <c r="G295" s="39"/>
      <c r="H295" s="39"/>
      <c r="I295" s="39"/>
      <c r="J295" s="39"/>
      <c r="K295" s="39"/>
      <c r="L295" s="39"/>
      <c r="M295" s="61"/>
      <c r="N295" s="58"/>
      <c r="O295" s="58"/>
      <c r="P295" s="38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64"/>
      <c r="AD295" s="64"/>
      <c r="AE295" s="64"/>
      <c r="AF295" s="64"/>
      <c r="AG295" s="64"/>
      <c r="AH295" s="64"/>
      <c r="AI295" s="64"/>
      <c r="AJ295" s="64"/>
      <c r="AK295" s="39"/>
      <c r="AL295" s="38"/>
      <c r="AM295" s="39"/>
      <c r="AN295" s="39"/>
      <c r="AO295" s="39"/>
      <c r="AP295" s="39"/>
      <c r="AQ295" s="40"/>
    </row>
    <row r="296" spans="1:43" ht="38.25">
      <c r="A296" s="28" t="s">
        <v>385</v>
      </c>
      <c r="B296" s="120" t="s">
        <v>366</v>
      </c>
      <c r="C296" s="116" t="s">
        <v>306</v>
      </c>
      <c r="D296" s="116" t="s">
        <v>307</v>
      </c>
      <c r="E296" s="38"/>
      <c r="F296" s="39"/>
      <c r="G296" s="39"/>
      <c r="H296" s="39"/>
      <c r="I296" s="39"/>
      <c r="J296" s="39"/>
      <c r="K296" s="39"/>
      <c r="L296" s="39"/>
      <c r="M296" s="61"/>
      <c r="N296" s="58"/>
      <c r="O296" s="58"/>
      <c r="P296" s="38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64"/>
      <c r="AD296" s="64"/>
      <c r="AE296" s="64"/>
      <c r="AF296" s="64"/>
      <c r="AG296" s="64"/>
      <c r="AH296" s="64"/>
      <c r="AI296" s="64"/>
      <c r="AJ296" s="64"/>
      <c r="AK296" s="39"/>
      <c r="AL296" s="38"/>
      <c r="AM296" s="39"/>
      <c r="AN296" s="39"/>
      <c r="AO296" s="39"/>
      <c r="AP296" s="39"/>
      <c r="AQ296" s="40"/>
    </row>
    <row r="297" spans="1:43" ht="38.25">
      <c r="A297" s="28" t="s">
        <v>385</v>
      </c>
      <c r="B297" s="120" t="s">
        <v>367</v>
      </c>
      <c r="C297" s="116" t="s">
        <v>306</v>
      </c>
      <c r="D297" s="116" t="s">
        <v>307</v>
      </c>
      <c r="E297" s="38"/>
      <c r="F297" s="39"/>
      <c r="G297" s="39"/>
      <c r="H297" s="39"/>
      <c r="I297" s="39"/>
      <c r="J297" s="39"/>
      <c r="K297" s="39"/>
      <c r="L297" s="39"/>
      <c r="M297" s="61"/>
      <c r="N297" s="58"/>
      <c r="O297" s="58"/>
      <c r="P297" s="38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64"/>
      <c r="AD297" s="64"/>
      <c r="AE297" s="64"/>
      <c r="AF297" s="64"/>
      <c r="AG297" s="64"/>
      <c r="AH297" s="64"/>
      <c r="AI297" s="64"/>
      <c r="AJ297" s="64"/>
      <c r="AK297" s="39"/>
      <c r="AL297" s="38"/>
      <c r="AM297" s="39"/>
      <c r="AN297" s="39"/>
      <c r="AO297" s="39"/>
      <c r="AP297" s="39"/>
      <c r="AQ297" s="40"/>
    </row>
    <row r="298" spans="1:43" ht="12.75">
      <c r="A298" s="28" t="s">
        <v>385</v>
      </c>
      <c r="B298" s="69" t="s">
        <v>38</v>
      </c>
      <c r="C298" s="116"/>
      <c r="D298" s="116"/>
      <c r="E298" s="66">
        <f>SUM(E299:E301)</f>
        <v>0</v>
      </c>
      <c r="F298" s="66">
        <f aca="true" t="shared" si="63" ref="F298:AQ298">SUM(F299:F301)</f>
        <v>0</v>
      </c>
      <c r="G298" s="66">
        <f t="shared" si="63"/>
        <v>0</v>
      </c>
      <c r="H298" s="66">
        <f t="shared" si="63"/>
        <v>0</v>
      </c>
      <c r="I298" s="66">
        <f t="shared" si="63"/>
        <v>0</v>
      </c>
      <c r="J298" s="66">
        <f t="shared" si="63"/>
        <v>0</v>
      </c>
      <c r="K298" s="66">
        <f t="shared" si="63"/>
        <v>0</v>
      </c>
      <c r="L298" s="66">
        <f t="shared" si="63"/>
        <v>0</v>
      </c>
      <c r="M298" s="66">
        <f t="shared" si="63"/>
        <v>0</v>
      </c>
      <c r="N298" s="66">
        <f t="shared" si="63"/>
        <v>0</v>
      </c>
      <c r="O298" s="66">
        <f t="shared" si="63"/>
        <v>0</v>
      </c>
      <c r="P298" s="66">
        <f t="shared" si="63"/>
        <v>0</v>
      </c>
      <c r="Q298" s="66">
        <f t="shared" si="63"/>
        <v>0</v>
      </c>
      <c r="R298" s="66">
        <f t="shared" si="63"/>
        <v>0</v>
      </c>
      <c r="S298" s="66">
        <f t="shared" si="63"/>
        <v>0</v>
      </c>
      <c r="T298" s="66">
        <f t="shared" si="63"/>
        <v>0</v>
      </c>
      <c r="U298" s="66">
        <f t="shared" si="63"/>
        <v>0</v>
      </c>
      <c r="V298" s="66">
        <f t="shared" si="63"/>
        <v>0</v>
      </c>
      <c r="W298" s="66">
        <f t="shared" si="63"/>
        <v>0</v>
      </c>
      <c r="X298" s="66">
        <f t="shared" si="63"/>
        <v>0</v>
      </c>
      <c r="Y298" s="66">
        <f t="shared" si="63"/>
        <v>0</v>
      </c>
      <c r="Z298" s="66">
        <f t="shared" si="63"/>
        <v>0</v>
      </c>
      <c r="AA298" s="66">
        <f t="shared" si="63"/>
        <v>0</v>
      </c>
      <c r="AB298" s="66">
        <f t="shared" si="63"/>
        <v>0</v>
      </c>
      <c r="AC298" s="66">
        <f t="shared" si="63"/>
        <v>0</v>
      </c>
      <c r="AD298" s="66">
        <f t="shared" si="63"/>
        <v>0</v>
      </c>
      <c r="AE298" s="66">
        <f t="shared" si="63"/>
        <v>0</v>
      </c>
      <c r="AF298" s="66">
        <f t="shared" si="63"/>
        <v>0</v>
      </c>
      <c r="AG298" s="66">
        <f t="shared" si="63"/>
        <v>0</v>
      </c>
      <c r="AH298" s="66">
        <f t="shared" si="63"/>
        <v>0</v>
      </c>
      <c r="AI298" s="66">
        <f t="shared" si="63"/>
        <v>0</v>
      </c>
      <c r="AJ298" s="66">
        <f t="shared" si="63"/>
        <v>0</v>
      </c>
      <c r="AK298" s="66">
        <f t="shared" si="63"/>
        <v>0</v>
      </c>
      <c r="AL298" s="66">
        <f t="shared" si="63"/>
        <v>0</v>
      </c>
      <c r="AM298" s="66">
        <f t="shared" si="63"/>
        <v>0</v>
      </c>
      <c r="AN298" s="66">
        <f t="shared" si="63"/>
        <v>0</v>
      </c>
      <c r="AO298" s="66">
        <f t="shared" si="63"/>
        <v>0</v>
      </c>
      <c r="AP298" s="66">
        <f t="shared" si="63"/>
        <v>0</v>
      </c>
      <c r="AQ298" s="66">
        <f t="shared" si="63"/>
        <v>0</v>
      </c>
    </row>
    <row r="299" spans="1:43" ht="38.25">
      <c r="A299" s="28" t="s">
        <v>385</v>
      </c>
      <c r="B299" s="120" t="s">
        <v>368</v>
      </c>
      <c r="C299" s="116" t="s">
        <v>306</v>
      </c>
      <c r="D299" s="116" t="s">
        <v>307</v>
      </c>
      <c r="E299" s="38"/>
      <c r="F299" s="39"/>
      <c r="G299" s="39"/>
      <c r="H299" s="39"/>
      <c r="I299" s="39"/>
      <c r="J299" s="39"/>
      <c r="K299" s="39"/>
      <c r="L299" s="39"/>
      <c r="M299" s="61"/>
      <c r="N299" s="58"/>
      <c r="O299" s="58"/>
      <c r="P299" s="38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64"/>
      <c r="AD299" s="64"/>
      <c r="AE299" s="64"/>
      <c r="AF299" s="64"/>
      <c r="AG299" s="64"/>
      <c r="AH299" s="64"/>
      <c r="AI299" s="64"/>
      <c r="AJ299" s="64"/>
      <c r="AK299" s="39"/>
      <c r="AL299" s="38"/>
      <c r="AM299" s="39"/>
      <c r="AN299" s="39"/>
      <c r="AO299" s="39"/>
      <c r="AP299" s="39"/>
      <c r="AQ299" s="40"/>
    </row>
    <row r="300" spans="1:43" ht="38.25">
      <c r="A300" s="28" t="s">
        <v>385</v>
      </c>
      <c r="B300" s="120" t="s">
        <v>369</v>
      </c>
      <c r="C300" s="116" t="s">
        <v>306</v>
      </c>
      <c r="D300" s="116" t="s">
        <v>307</v>
      </c>
      <c r="E300" s="38"/>
      <c r="F300" s="39"/>
      <c r="G300" s="39"/>
      <c r="H300" s="39"/>
      <c r="I300" s="39"/>
      <c r="J300" s="39"/>
      <c r="K300" s="39"/>
      <c r="L300" s="39"/>
      <c r="M300" s="61"/>
      <c r="N300" s="58"/>
      <c r="O300" s="58"/>
      <c r="P300" s="38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64"/>
      <c r="AD300" s="64"/>
      <c r="AE300" s="64"/>
      <c r="AF300" s="64"/>
      <c r="AG300" s="64"/>
      <c r="AH300" s="64"/>
      <c r="AI300" s="64"/>
      <c r="AJ300" s="64"/>
      <c r="AK300" s="39"/>
      <c r="AL300" s="38"/>
      <c r="AM300" s="39"/>
      <c r="AN300" s="39"/>
      <c r="AO300" s="39"/>
      <c r="AP300" s="39"/>
      <c r="AQ300" s="40"/>
    </row>
    <row r="301" spans="1:43" ht="38.25">
      <c r="A301" s="28" t="s">
        <v>385</v>
      </c>
      <c r="B301" s="120" t="s">
        <v>370</v>
      </c>
      <c r="C301" s="116" t="s">
        <v>306</v>
      </c>
      <c r="D301" s="116" t="s">
        <v>307</v>
      </c>
      <c r="E301" s="38"/>
      <c r="F301" s="39"/>
      <c r="G301" s="39"/>
      <c r="H301" s="39"/>
      <c r="I301" s="39"/>
      <c r="J301" s="39"/>
      <c r="K301" s="39"/>
      <c r="L301" s="39"/>
      <c r="M301" s="61"/>
      <c r="N301" s="58"/>
      <c r="O301" s="58"/>
      <c r="P301" s="38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64"/>
      <c r="AD301" s="64"/>
      <c r="AE301" s="64"/>
      <c r="AF301" s="64"/>
      <c r="AG301" s="64"/>
      <c r="AH301" s="64"/>
      <c r="AI301" s="64"/>
      <c r="AJ301" s="64"/>
      <c r="AK301" s="39"/>
      <c r="AL301" s="38"/>
      <c r="AM301" s="39"/>
      <c r="AN301" s="39"/>
      <c r="AO301" s="39"/>
      <c r="AP301" s="39"/>
      <c r="AQ301" s="40"/>
    </row>
    <row r="302" spans="1:43" ht="12.75">
      <c r="A302" s="28" t="s">
        <v>385</v>
      </c>
      <c r="B302" s="4" t="s">
        <v>37</v>
      </c>
      <c r="C302" s="116"/>
      <c r="D302" s="116"/>
      <c r="E302" s="41">
        <f>E303</f>
        <v>4</v>
      </c>
      <c r="F302" s="41">
        <f aca="true" t="shared" si="64" ref="F302:AQ302">F303</f>
        <v>0</v>
      </c>
      <c r="G302" s="41">
        <f t="shared" si="64"/>
        <v>0</v>
      </c>
      <c r="H302" s="41">
        <f t="shared" si="64"/>
        <v>0</v>
      </c>
      <c r="I302" s="41">
        <f t="shared" si="64"/>
        <v>0</v>
      </c>
      <c r="J302" s="41">
        <f t="shared" si="64"/>
        <v>0</v>
      </c>
      <c r="K302" s="41">
        <f t="shared" si="64"/>
        <v>4</v>
      </c>
      <c r="L302" s="41">
        <f t="shared" si="64"/>
        <v>0</v>
      </c>
      <c r="M302" s="41">
        <f t="shared" si="64"/>
        <v>0</v>
      </c>
      <c r="N302" s="41">
        <f t="shared" si="64"/>
        <v>0</v>
      </c>
      <c r="O302" s="41">
        <f t="shared" si="64"/>
        <v>0</v>
      </c>
      <c r="P302" s="41">
        <f t="shared" si="64"/>
        <v>0</v>
      </c>
      <c r="Q302" s="41">
        <f t="shared" si="64"/>
        <v>0</v>
      </c>
      <c r="R302" s="41">
        <f t="shared" si="64"/>
        <v>0</v>
      </c>
      <c r="S302" s="41">
        <f t="shared" si="64"/>
        <v>0</v>
      </c>
      <c r="T302" s="41">
        <f t="shared" si="64"/>
        <v>0</v>
      </c>
      <c r="U302" s="41">
        <f t="shared" si="64"/>
        <v>0</v>
      </c>
      <c r="V302" s="41">
        <f t="shared" si="64"/>
        <v>0</v>
      </c>
      <c r="W302" s="41">
        <f t="shared" si="64"/>
        <v>0</v>
      </c>
      <c r="X302" s="41">
        <f t="shared" si="64"/>
        <v>0</v>
      </c>
      <c r="Y302" s="41">
        <f t="shared" si="64"/>
        <v>0</v>
      </c>
      <c r="Z302" s="41">
        <f t="shared" si="64"/>
        <v>0</v>
      </c>
      <c r="AA302" s="41">
        <f t="shared" si="64"/>
        <v>0</v>
      </c>
      <c r="AB302" s="41">
        <f t="shared" si="64"/>
        <v>0</v>
      </c>
      <c r="AC302" s="41">
        <f t="shared" si="64"/>
        <v>0</v>
      </c>
      <c r="AD302" s="41">
        <f t="shared" si="64"/>
        <v>0</v>
      </c>
      <c r="AE302" s="41">
        <f t="shared" si="64"/>
        <v>0</v>
      </c>
      <c r="AF302" s="41">
        <f t="shared" si="64"/>
        <v>0</v>
      </c>
      <c r="AG302" s="41">
        <f t="shared" si="64"/>
        <v>0</v>
      </c>
      <c r="AH302" s="41">
        <f t="shared" si="64"/>
        <v>0</v>
      </c>
      <c r="AI302" s="41">
        <f t="shared" si="64"/>
        <v>0</v>
      </c>
      <c r="AJ302" s="41">
        <f t="shared" si="64"/>
        <v>0</v>
      </c>
      <c r="AK302" s="41">
        <f t="shared" si="64"/>
        <v>0</v>
      </c>
      <c r="AL302" s="41">
        <f t="shared" si="64"/>
        <v>0</v>
      </c>
      <c r="AM302" s="41">
        <f t="shared" si="64"/>
        <v>0</v>
      </c>
      <c r="AN302" s="41">
        <f t="shared" si="64"/>
        <v>0</v>
      </c>
      <c r="AO302" s="41">
        <f t="shared" si="64"/>
        <v>0</v>
      </c>
      <c r="AP302" s="41">
        <f t="shared" si="64"/>
        <v>0</v>
      </c>
      <c r="AQ302" s="41">
        <f t="shared" si="64"/>
        <v>0</v>
      </c>
    </row>
    <row r="303" spans="1:43" ht="12.75">
      <c r="A303" s="28" t="s">
        <v>385</v>
      </c>
      <c r="B303" s="69" t="s">
        <v>17</v>
      </c>
      <c r="C303" s="116"/>
      <c r="D303" s="116"/>
      <c r="E303" s="66">
        <f>SUM(E304:E317)</f>
        <v>4</v>
      </c>
      <c r="F303" s="66">
        <f aca="true" t="shared" si="65" ref="F303:AQ303">SUM(F304:F317)</f>
        <v>0</v>
      </c>
      <c r="G303" s="66">
        <f t="shared" si="65"/>
        <v>0</v>
      </c>
      <c r="H303" s="66">
        <f t="shared" si="65"/>
        <v>0</v>
      </c>
      <c r="I303" s="66">
        <f t="shared" si="65"/>
        <v>0</v>
      </c>
      <c r="J303" s="66">
        <f t="shared" si="65"/>
        <v>0</v>
      </c>
      <c r="K303" s="66">
        <f t="shared" si="65"/>
        <v>4</v>
      </c>
      <c r="L303" s="66">
        <f t="shared" si="65"/>
        <v>0</v>
      </c>
      <c r="M303" s="66">
        <f t="shared" si="65"/>
        <v>0</v>
      </c>
      <c r="N303" s="66">
        <f t="shared" si="65"/>
        <v>0</v>
      </c>
      <c r="O303" s="66">
        <f t="shared" si="65"/>
        <v>0</v>
      </c>
      <c r="P303" s="66">
        <f t="shared" si="65"/>
        <v>0</v>
      </c>
      <c r="Q303" s="66">
        <f t="shared" si="65"/>
        <v>0</v>
      </c>
      <c r="R303" s="66">
        <f t="shared" si="65"/>
        <v>0</v>
      </c>
      <c r="S303" s="66">
        <f t="shared" si="65"/>
        <v>0</v>
      </c>
      <c r="T303" s="66">
        <f t="shared" si="65"/>
        <v>0</v>
      </c>
      <c r="U303" s="66">
        <f t="shared" si="65"/>
        <v>0</v>
      </c>
      <c r="V303" s="66">
        <f t="shared" si="65"/>
        <v>0</v>
      </c>
      <c r="W303" s="66">
        <f t="shared" si="65"/>
        <v>0</v>
      </c>
      <c r="X303" s="66">
        <f t="shared" si="65"/>
        <v>0</v>
      </c>
      <c r="Y303" s="66">
        <f t="shared" si="65"/>
        <v>0</v>
      </c>
      <c r="Z303" s="66">
        <f t="shared" si="65"/>
        <v>0</v>
      </c>
      <c r="AA303" s="66">
        <f t="shared" si="65"/>
        <v>0</v>
      </c>
      <c r="AB303" s="66">
        <f t="shared" si="65"/>
        <v>0</v>
      </c>
      <c r="AC303" s="66">
        <f t="shared" si="65"/>
        <v>0</v>
      </c>
      <c r="AD303" s="66">
        <f t="shared" si="65"/>
        <v>0</v>
      </c>
      <c r="AE303" s="66">
        <f t="shared" si="65"/>
        <v>0</v>
      </c>
      <c r="AF303" s="66">
        <f t="shared" si="65"/>
        <v>0</v>
      </c>
      <c r="AG303" s="66">
        <f t="shared" si="65"/>
        <v>0</v>
      </c>
      <c r="AH303" s="66">
        <f t="shared" si="65"/>
        <v>0</v>
      </c>
      <c r="AI303" s="66">
        <f t="shared" si="65"/>
        <v>0</v>
      </c>
      <c r="AJ303" s="66">
        <f t="shared" si="65"/>
        <v>0</v>
      </c>
      <c r="AK303" s="66">
        <f t="shared" si="65"/>
        <v>0</v>
      </c>
      <c r="AL303" s="66">
        <f t="shared" si="65"/>
        <v>0</v>
      </c>
      <c r="AM303" s="66">
        <f t="shared" si="65"/>
        <v>0</v>
      </c>
      <c r="AN303" s="66">
        <f t="shared" si="65"/>
        <v>0</v>
      </c>
      <c r="AO303" s="66">
        <f t="shared" si="65"/>
        <v>0</v>
      </c>
      <c r="AP303" s="66">
        <f t="shared" si="65"/>
        <v>0</v>
      </c>
      <c r="AQ303" s="66">
        <f t="shared" si="65"/>
        <v>0</v>
      </c>
    </row>
    <row r="304" spans="1:43" ht="38.25">
      <c r="A304" s="28" t="s">
        <v>385</v>
      </c>
      <c r="B304" s="116" t="s">
        <v>371</v>
      </c>
      <c r="C304" s="116" t="s">
        <v>306</v>
      </c>
      <c r="D304" s="116" t="s">
        <v>307</v>
      </c>
      <c r="E304" s="66">
        <v>1</v>
      </c>
      <c r="F304" s="117"/>
      <c r="G304" s="117"/>
      <c r="H304" s="117"/>
      <c r="I304" s="117"/>
      <c r="J304" s="117"/>
      <c r="K304" s="117">
        <v>1</v>
      </c>
      <c r="L304" s="117"/>
      <c r="M304" s="117"/>
      <c r="N304" s="66"/>
      <c r="O304" s="66"/>
      <c r="P304" s="66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66"/>
      <c r="AM304" s="117"/>
      <c r="AN304" s="117"/>
      <c r="AO304" s="117"/>
      <c r="AP304" s="117"/>
      <c r="AQ304" s="118"/>
    </row>
    <row r="305" spans="1:43" ht="38.25">
      <c r="A305" s="28" t="s">
        <v>385</v>
      </c>
      <c r="B305" s="116" t="s">
        <v>372</v>
      </c>
      <c r="C305" s="116" t="s">
        <v>306</v>
      </c>
      <c r="D305" s="116" t="s">
        <v>307</v>
      </c>
      <c r="E305" s="66"/>
      <c r="F305" s="117"/>
      <c r="G305" s="117"/>
      <c r="H305" s="117"/>
      <c r="I305" s="117"/>
      <c r="J305" s="117"/>
      <c r="K305" s="117"/>
      <c r="L305" s="117"/>
      <c r="M305" s="117"/>
      <c r="N305" s="66"/>
      <c r="O305" s="66"/>
      <c r="P305" s="66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66"/>
      <c r="AM305" s="117"/>
      <c r="AN305" s="117"/>
      <c r="AO305" s="117"/>
      <c r="AP305" s="117"/>
      <c r="AQ305" s="118"/>
    </row>
    <row r="306" spans="1:43" ht="38.25">
      <c r="A306" s="28" t="s">
        <v>385</v>
      </c>
      <c r="B306" s="116" t="s">
        <v>373</v>
      </c>
      <c r="C306" s="116" t="s">
        <v>306</v>
      </c>
      <c r="D306" s="116" t="s">
        <v>307</v>
      </c>
      <c r="E306" s="66"/>
      <c r="F306" s="117"/>
      <c r="G306" s="117"/>
      <c r="H306" s="117"/>
      <c r="I306" s="117"/>
      <c r="J306" s="117"/>
      <c r="K306" s="117"/>
      <c r="L306" s="117"/>
      <c r="M306" s="117"/>
      <c r="N306" s="66"/>
      <c r="O306" s="66"/>
      <c r="P306" s="66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66"/>
      <c r="AM306" s="117"/>
      <c r="AN306" s="117"/>
      <c r="AO306" s="117"/>
      <c r="AP306" s="117"/>
      <c r="AQ306" s="118"/>
    </row>
    <row r="307" spans="1:43" ht="38.25">
      <c r="A307" s="28" t="s">
        <v>385</v>
      </c>
      <c r="B307" s="116" t="s">
        <v>374</v>
      </c>
      <c r="C307" s="116" t="s">
        <v>306</v>
      </c>
      <c r="D307" s="116" t="s">
        <v>307</v>
      </c>
      <c r="E307" s="66"/>
      <c r="F307" s="117"/>
      <c r="G307" s="117"/>
      <c r="H307" s="117"/>
      <c r="I307" s="117"/>
      <c r="J307" s="117"/>
      <c r="K307" s="117"/>
      <c r="L307" s="117"/>
      <c r="M307" s="117"/>
      <c r="N307" s="66"/>
      <c r="O307" s="66"/>
      <c r="P307" s="66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66"/>
      <c r="AM307" s="117"/>
      <c r="AN307" s="117"/>
      <c r="AO307" s="117"/>
      <c r="AP307" s="117"/>
      <c r="AQ307" s="118"/>
    </row>
    <row r="308" spans="1:43" ht="38.25">
      <c r="A308" s="28" t="s">
        <v>385</v>
      </c>
      <c r="B308" s="116" t="s">
        <v>375</v>
      </c>
      <c r="C308" s="116" t="s">
        <v>306</v>
      </c>
      <c r="D308" s="116" t="s">
        <v>307</v>
      </c>
      <c r="E308" s="66">
        <v>1</v>
      </c>
      <c r="F308" s="117"/>
      <c r="G308" s="117"/>
      <c r="H308" s="117"/>
      <c r="I308" s="117"/>
      <c r="J308" s="117"/>
      <c r="K308" s="117">
        <v>1</v>
      </c>
      <c r="L308" s="117"/>
      <c r="M308" s="117"/>
      <c r="N308" s="66"/>
      <c r="O308" s="66"/>
      <c r="P308" s="66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66"/>
      <c r="AM308" s="117"/>
      <c r="AN308" s="117"/>
      <c r="AO308" s="117"/>
      <c r="AP308" s="117"/>
      <c r="AQ308" s="118"/>
    </row>
    <row r="309" spans="1:43" ht="38.25">
      <c r="A309" s="28" t="s">
        <v>385</v>
      </c>
      <c r="B309" s="116" t="s">
        <v>376</v>
      </c>
      <c r="C309" s="116" t="s">
        <v>306</v>
      </c>
      <c r="D309" s="116" t="s">
        <v>307</v>
      </c>
      <c r="E309" s="66"/>
      <c r="F309" s="117"/>
      <c r="G309" s="117"/>
      <c r="H309" s="117"/>
      <c r="I309" s="117"/>
      <c r="J309" s="117"/>
      <c r="K309" s="117"/>
      <c r="L309" s="117"/>
      <c r="M309" s="117"/>
      <c r="N309" s="66"/>
      <c r="O309" s="66"/>
      <c r="P309" s="66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66"/>
      <c r="AM309" s="117"/>
      <c r="AN309" s="117"/>
      <c r="AO309" s="117"/>
      <c r="AP309" s="117"/>
      <c r="AQ309" s="118"/>
    </row>
    <row r="310" spans="1:43" ht="38.25">
      <c r="A310" s="28" t="s">
        <v>385</v>
      </c>
      <c r="B310" s="116" t="s">
        <v>377</v>
      </c>
      <c r="C310" s="116" t="s">
        <v>306</v>
      </c>
      <c r="D310" s="116" t="s">
        <v>307</v>
      </c>
      <c r="E310" s="66"/>
      <c r="F310" s="117"/>
      <c r="G310" s="117"/>
      <c r="H310" s="117"/>
      <c r="I310" s="117"/>
      <c r="J310" s="117"/>
      <c r="K310" s="117"/>
      <c r="L310" s="117"/>
      <c r="M310" s="117"/>
      <c r="N310" s="66"/>
      <c r="O310" s="66"/>
      <c r="P310" s="66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66"/>
      <c r="AM310" s="117"/>
      <c r="AN310" s="117"/>
      <c r="AO310" s="117"/>
      <c r="AP310" s="117"/>
      <c r="AQ310" s="118"/>
    </row>
    <row r="311" spans="1:43" ht="38.25">
      <c r="A311" s="28" t="s">
        <v>385</v>
      </c>
      <c r="B311" s="116" t="s">
        <v>378</v>
      </c>
      <c r="C311" s="116" t="s">
        <v>306</v>
      </c>
      <c r="D311" s="116" t="s">
        <v>307</v>
      </c>
      <c r="E311" s="66"/>
      <c r="F311" s="117"/>
      <c r="G311" s="117"/>
      <c r="H311" s="117"/>
      <c r="I311" s="117"/>
      <c r="J311" s="117"/>
      <c r="K311" s="117"/>
      <c r="L311" s="117"/>
      <c r="M311" s="117"/>
      <c r="N311" s="66"/>
      <c r="O311" s="66"/>
      <c r="P311" s="66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66"/>
      <c r="AM311" s="117"/>
      <c r="AN311" s="117"/>
      <c r="AO311" s="117"/>
      <c r="AP311" s="117"/>
      <c r="AQ311" s="118"/>
    </row>
    <row r="312" spans="1:43" ht="38.25">
      <c r="A312" s="28" t="s">
        <v>385</v>
      </c>
      <c r="B312" s="116" t="s">
        <v>379</v>
      </c>
      <c r="C312" s="116" t="s">
        <v>306</v>
      </c>
      <c r="D312" s="116" t="s">
        <v>307</v>
      </c>
      <c r="E312" s="66">
        <v>1</v>
      </c>
      <c r="F312" s="117"/>
      <c r="G312" s="117"/>
      <c r="H312" s="117"/>
      <c r="I312" s="117"/>
      <c r="J312" s="117"/>
      <c r="K312" s="117">
        <v>1</v>
      </c>
      <c r="L312" s="117"/>
      <c r="M312" s="117"/>
      <c r="N312" s="66"/>
      <c r="O312" s="66"/>
      <c r="P312" s="66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66"/>
      <c r="AM312" s="117"/>
      <c r="AN312" s="117"/>
      <c r="AO312" s="117"/>
      <c r="AP312" s="117"/>
      <c r="AQ312" s="118"/>
    </row>
    <row r="313" spans="1:43" ht="38.25">
      <c r="A313" s="28" t="s">
        <v>385</v>
      </c>
      <c r="B313" s="116" t="s">
        <v>380</v>
      </c>
      <c r="C313" s="116" t="s">
        <v>306</v>
      </c>
      <c r="D313" s="116" t="s">
        <v>307</v>
      </c>
      <c r="E313" s="66"/>
      <c r="F313" s="117"/>
      <c r="G313" s="117"/>
      <c r="H313" s="117"/>
      <c r="I313" s="117"/>
      <c r="J313" s="117"/>
      <c r="K313" s="117"/>
      <c r="L313" s="117"/>
      <c r="M313" s="117"/>
      <c r="N313" s="66"/>
      <c r="O313" s="66"/>
      <c r="P313" s="66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66"/>
      <c r="AM313" s="117"/>
      <c r="AN313" s="117"/>
      <c r="AO313" s="117"/>
      <c r="AP313" s="117"/>
      <c r="AQ313" s="118"/>
    </row>
    <row r="314" spans="1:43" ht="38.25">
      <c r="A314" s="28" t="s">
        <v>385</v>
      </c>
      <c r="B314" s="116" t="s">
        <v>381</v>
      </c>
      <c r="C314" s="116" t="s">
        <v>306</v>
      </c>
      <c r="D314" s="116" t="s">
        <v>307</v>
      </c>
      <c r="E314" s="66"/>
      <c r="F314" s="117"/>
      <c r="G314" s="117"/>
      <c r="H314" s="117"/>
      <c r="I314" s="117"/>
      <c r="J314" s="117"/>
      <c r="K314" s="117"/>
      <c r="L314" s="117"/>
      <c r="M314" s="117"/>
      <c r="N314" s="66"/>
      <c r="O314" s="66"/>
      <c r="P314" s="66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66"/>
      <c r="AM314" s="117"/>
      <c r="AN314" s="117"/>
      <c r="AO314" s="117"/>
      <c r="AP314" s="117"/>
      <c r="AQ314" s="118"/>
    </row>
    <row r="315" spans="1:43" ht="38.25">
      <c r="A315" s="28" t="s">
        <v>385</v>
      </c>
      <c r="B315" s="116" t="s">
        <v>382</v>
      </c>
      <c r="C315" s="116" t="s">
        <v>306</v>
      </c>
      <c r="D315" s="116" t="s">
        <v>307</v>
      </c>
      <c r="E315" s="66">
        <v>1</v>
      </c>
      <c r="F315" s="117"/>
      <c r="G315" s="117"/>
      <c r="H315" s="117"/>
      <c r="I315" s="117"/>
      <c r="J315" s="117"/>
      <c r="K315" s="117">
        <v>1</v>
      </c>
      <c r="L315" s="117"/>
      <c r="M315" s="117"/>
      <c r="N315" s="66"/>
      <c r="O315" s="66"/>
      <c r="P315" s="66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66"/>
      <c r="AM315" s="117"/>
      <c r="AN315" s="117"/>
      <c r="AO315" s="117"/>
      <c r="AP315" s="117"/>
      <c r="AQ315" s="118"/>
    </row>
    <row r="316" spans="1:43" ht="38.25">
      <c r="A316" s="28" t="s">
        <v>385</v>
      </c>
      <c r="B316" s="116" t="s">
        <v>383</v>
      </c>
      <c r="C316" s="116" t="s">
        <v>306</v>
      </c>
      <c r="D316" s="116" t="s">
        <v>307</v>
      </c>
      <c r="E316" s="66"/>
      <c r="F316" s="117"/>
      <c r="G316" s="117"/>
      <c r="H316" s="117"/>
      <c r="I316" s="117"/>
      <c r="J316" s="117"/>
      <c r="K316" s="117"/>
      <c r="L316" s="117"/>
      <c r="M316" s="117"/>
      <c r="N316" s="66"/>
      <c r="O316" s="66"/>
      <c r="P316" s="66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66"/>
      <c r="AM316" s="117"/>
      <c r="AN316" s="117"/>
      <c r="AO316" s="117"/>
      <c r="AP316" s="117"/>
      <c r="AQ316" s="118"/>
    </row>
    <row r="317" spans="1:43" ht="38.25">
      <c r="A317" s="28" t="s">
        <v>385</v>
      </c>
      <c r="B317" s="116" t="s">
        <v>384</v>
      </c>
      <c r="C317" s="116" t="s">
        <v>306</v>
      </c>
      <c r="D317" s="116" t="s">
        <v>307</v>
      </c>
      <c r="E317" s="66"/>
      <c r="F317" s="117"/>
      <c r="G317" s="117"/>
      <c r="H317" s="117"/>
      <c r="I317" s="117"/>
      <c r="J317" s="117"/>
      <c r="K317" s="117"/>
      <c r="L317" s="117"/>
      <c r="M317" s="117"/>
      <c r="N317" s="66"/>
      <c r="O317" s="66"/>
      <c r="P317" s="66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66"/>
      <c r="AM317" s="117"/>
      <c r="AN317" s="117"/>
      <c r="AO317" s="117"/>
      <c r="AP317" s="117"/>
      <c r="AQ317" s="118"/>
    </row>
    <row r="318" spans="1:43" ht="12.75">
      <c r="A318" s="28" t="s">
        <v>385</v>
      </c>
      <c r="B318" s="57" t="s">
        <v>269</v>
      </c>
      <c r="C318" s="58"/>
      <c r="D318" s="59"/>
      <c r="E318" s="73">
        <v>0</v>
      </c>
      <c r="F318" s="73">
        <v>0</v>
      </c>
      <c r="G318" s="73">
        <v>0</v>
      </c>
      <c r="H318" s="73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  <c r="O318" s="73">
        <v>0</v>
      </c>
      <c r="P318" s="73">
        <v>0</v>
      </c>
      <c r="Q318" s="73">
        <v>0</v>
      </c>
      <c r="R318" s="73">
        <v>0</v>
      </c>
      <c r="S318" s="73">
        <v>0</v>
      </c>
      <c r="T318" s="73">
        <v>0</v>
      </c>
      <c r="U318" s="73">
        <v>0</v>
      </c>
      <c r="V318" s="73">
        <v>0</v>
      </c>
      <c r="W318" s="73">
        <v>0</v>
      </c>
      <c r="X318" s="73">
        <v>0</v>
      </c>
      <c r="Y318" s="73">
        <v>0</v>
      </c>
      <c r="Z318" s="73">
        <v>0</v>
      </c>
      <c r="AA318" s="73">
        <v>0</v>
      </c>
      <c r="AB318" s="73">
        <v>0</v>
      </c>
      <c r="AC318" s="73">
        <v>0</v>
      </c>
      <c r="AD318" s="73">
        <v>0</v>
      </c>
      <c r="AE318" s="73">
        <v>0</v>
      </c>
      <c r="AF318" s="73">
        <v>0</v>
      </c>
      <c r="AG318" s="73">
        <v>0</v>
      </c>
      <c r="AH318" s="73">
        <v>0</v>
      </c>
      <c r="AI318" s="73">
        <v>0</v>
      </c>
      <c r="AJ318" s="73">
        <v>0</v>
      </c>
      <c r="AK318" s="73">
        <v>0</v>
      </c>
      <c r="AL318" s="73">
        <v>0</v>
      </c>
      <c r="AM318" s="73">
        <v>0</v>
      </c>
      <c r="AN318" s="73">
        <v>0</v>
      </c>
      <c r="AO318" s="73">
        <v>0</v>
      </c>
      <c r="AP318" s="73">
        <v>0</v>
      </c>
      <c r="AQ318" s="73">
        <v>0</v>
      </c>
    </row>
    <row r="319" spans="1:43" ht="23.25" customHeight="1" thickBot="1">
      <c r="A319" s="28" t="s">
        <v>385</v>
      </c>
      <c r="B319" s="56" t="s">
        <v>34</v>
      </c>
      <c r="C319" s="51"/>
      <c r="D319" s="51"/>
      <c r="E319" s="192">
        <f>E318+E227</f>
        <v>33</v>
      </c>
      <c r="F319" s="192">
        <f aca="true" t="shared" si="66" ref="F319:AQ319">F318+F227</f>
        <v>16</v>
      </c>
      <c r="G319" s="192">
        <f t="shared" si="66"/>
        <v>48</v>
      </c>
      <c r="H319" s="192">
        <f t="shared" si="66"/>
        <v>30</v>
      </c>
      <c r="I319" s="192">
        <f t="shared" si="66"/>
        <v>3</v>
      </c>
      <c r="J319" s="192">
        <f t="shared" si="66"/>
        <v>4</v>
      </c>
      <c r="K319" s="192">
        <f t="shared" si="66"/>
        <v>4</v>
      </c>
      <c r="L319" s="192">
        <f t="shared" si="66"/>
        <v>16</v>
      </c>
      <c r="M319" s="192">
        <f t="shared" si="66"/>
        <v>3</v>
      </c>
      <c r="N319" s="192">
        <f t="shared" si="66"/>
        <v>0</v>
      </c>
      <c r="O319" s="192">
        <f t="shared" si="66"/>
        <v>0</v>
      </c>
      <c r="P319" s="192">
        <f t="shared" si="66"/>
        <v>0</v>
      </c>
      <c r="Q319" s="192">
        <f t="shared" si="66"/>
        <v>2</v>
      </c>
      <c r="R319" s="192">
        <f t="shared" si="66"/>
        <v>2</v>
      </c>
      <c r="S319" s="192">
        <f t="shared" si="66"/>
        <v>2</v>
      </c>
      <c r="T319" s="192">
        <f t="shared" si="66"/>
        <v>0</v>
      </c>
      <c r="U319" s="192">
        <f t="shared" si="66"/>
        <v>0</v>
      </c>
      <c r="V319" s="192">
        <f t="shared" si="66"/>
        <v>0</v>
      </c>
      <c r="W319" s="192">
        <f t="shared" si="66"/>
        <v>0</v>
      </c>
      <c r="X319" s="192">
        <f t="shared" si="66"/>
        <v>4</v>
      </c>
      <c r="Y319" s="192">
        <f t="shared" si="66"/>
        <v>10</v>
      </c>
      <c r="Z319" s="192">
        <f t="shared" si="66"/>
        <v>0</v>
      </c>
      <c r="AA319" s="192">
        <f t="shared" si="66"/>
        <v>0</v>
      </c>
      <c r="AB319" s="192">
        <f t="shared" si="66"/>
        <v>5</v>
      </c>
      <c r="AC319" s="192">
        <f t="shared" si="66"/>
        <v>0</v>
      </c>
      <c r="AD319" s="192">
        <f t="shared" si="66"/>
        <v>5</v>
      </c>
      <c r="AE319" s="192">
        <f t="shared" si="66"/>
        <v>0</v>
      </c>
      <c r="AF319" s="192">
        <f t="shared" si="66"/>
        <v>3</v>
      </c>
      <c r="AG319" s="192">
        <f t="shared" si="66"/>
        <v>0</v>
      </c>
      <c r="AH319" s="192">
        <f t="shared" si="66"/>
        <v>0</v>
      </c>
      <c r="AI319" s="192">
        <f t="shared" si="66"/>
        <v>0</v>
      </c>
      <c r="AJ319" s="192">
        <f t="shared" si="66"/>
        <v>0</v>
      </c>
      <c r="AK319" s="192">
        <f t="shared" si="66"/>
        <v>0</v>
      </c>
      <c r="AL319" s="192">
        <f t="shared" si="66"/>
        <v>0</v>
      </c>
      <c r="AM319" s="192">
        <f t="shared" si="66"/>
        <v>0</v>
      </c>
      <c r="AN319" s="192">
        <f t="shared" si="66"/>
        <v>0</v>
      </c>
      <c r="AO319" s="192">
        <f t="shared" si="66"/>
        <v>0</v>
      </c>
      <c r="AP319" s="192">
        <f t="shared" si="66"/>
        <v>0</v>
      </c>
      <c r="AQ319" s="192">
        <f t="shared" si="66"/>
        <v>15</v>
      </c>
    </row>
    <row r="320" spans="1:43" ht="12.75">
      <c r="A320" s="28" t="s">
        <v>420</v>
      </c>
      <c r="B320" s="53" t="s">
        <v>113</v>
      </c>
      <c r="C320" s="35"/>
      <c r="D320" s="35"/>
      <c r="E320" s="35">
        <f>E321+E326+E330+E338+E345</f>
        <v>10</v>
      </c>
      <c r="F320" s="35">
        <f aca="true" t="shared" si="67" ref="F320:AQ320">F321+F326+F330+F338+F345</f>
        <v>12</v>
      </c>
      <c r="G320" s="35">
        <f t="shared" si="67"/>
        <v>26</v>
      </c>
      <c r="H320" s="35">
        <f t="shared" si="67"/>
        <v>20</v>
      </c>
      <c r="I320" s="35">
        <f t="shared" si="67"/>
        <v>4</v>
      </c>
      <c r="J320" s="35">
        <f t="shared" si="67"/>
        <v>8</v>
      </c>
      <c r="K320" s="35">
        <f t="shared" si="67"/>
        <v>0</v>
      </c>
      <c r="L320" s="35">
        <f t="shared" si="67"/>
        <v>10</v>
      </c>
      <c r="M320" s="35">
        <f t="shared" si="67"/>
        <v>4</v>
      </c>
      <c r="N320" s="35">
        <f t="shared" si="67"/>
        <v>0</v>
      </c>
      <c r="O320" s="35">
        <f t="shared" si="67"/>
        <v>0</v>
      </c>
      <c r="P320" s="35">
        <f t="shared" si="67"/>
        <v>0</v>
      </c>
      <c r="Q320" s="35">
        <f t="shared" si="67"/>
        <v>0</v>
      </c>
      <c r="R320" s="35">
        <f t="shared" si="67"/>
        <v>2</v>
      </c>
      <c r="S320" s="35">
        <f t="shared" si="67"/>
        <v>0</v>
      </c>
      <c r="T320" s="35">
        <f t="shared" si="67"/>
        <v>2</v>
      </c>
      <c r="U320" s="35">
        <f t="shared" si="67"/>
        <v>10</v>
      </c>
      <c r="V320" s="35">
        <f t="shared" si="67"/>
        <v>0</v>
      </c>
      <c r="W320" s="35">
        <f t="shared" si="67"/>
        <v>0</v>
      </c>
      <c r="X320" s="35">
        <f t="shared" si="67"/>
        <v>2</v>
      </c>
      <c r="Y320" s="35">
        <f t="shared" si="67"/>
        <v>4</v>
      </c>
      <c r="Z320" s="35">
        <f t="shared" si="67"/>
        <v>1</v>
      </c>
      <c r="AA320" s="35">
        <f t="shared" si="67"/>
        <v>0</v>
      </c>
      <c r="AB320" s="35">
        <f t="shared" si="67"/>
        <v>0</v>
      </c>
      <c r="AC320" s="35">
        <f t="shared" si="67"/>
        <v>0</v>
      </c>
      <c r="AD320" s="35">
        <f t="shared" si="67"/>
        <v>1</v>
      </c>
      <c r="AE320" s="35">
        <f t="shared" si="67"/>
        <v>0</v>
      </c>
      <c r="AF320" s="35">
        <f t="shared" si="67"/>
        <v>2</v>
      </c>
      <c r="AG320" s="35">
        <f t="shared" si="67"/>
        <v>0</v>
      </c>
      <c r="AH320" s="35">
        <f t="shared" si="67"/>
        <v>0</v>
      </c>
      <c r="AI320" s="35">
        <f t="shared" si="67"/>
        <v>0</v>
      </c>
      <c r="AJ320" s="35">
        <f t="shared" si="67"/>
        <v>0</v>
      </c>
      <c r="AK320" s="35">
        <f t="shared" si="67"/>
        <v>0</v>
      </c>
      <c r="AL320" s="35">
        <f t="shared" si="67"/>
        <v>0</v>
      </c>
      <c r="AM320" s="35">
        <f t="shared" si="67"/>
        <v>0</v>
      </c>
      <c r="AN320" s="35">
        <f t="shared" si="67"/>
        <v>0</v>
      </c>
      <c r="AO320" s="35">
        <f t="shared" si="67"/>
        <v>0</v>
      </c>
      <c r="AP320" s="35">
        <f t="shared" si="67"/>
        <v>0</v>
      </c>
      <c r="AQ320" s="35">
        <f t="shared" si="67"/>
        <v>0</v>
      </c>
    </row>
    <row r="321" spans="1:43" ht="12.75">
      <c r="A321" s="28" t="s">
        <v>420</v>
      </c>
      <c r="B321" s="4" t="s">
        <v>0</v>
      </c>
      <c r="C321" s="58"/>
      <c r="D321" s="58"/>
      <c r="E321" s="58">
        <f>E322</f>
        <v>2</v>
      </c>
      <c r="F321" s="58">
        <f aca="true" t="shared" si="68" ref="F321:AQ321">F322</f>
        <v>4</v>
      </c>
      <c r="G321" s="58">
        <f t="shared" si="68"/>
        <v>6</v>
      </c>
      <c r="H321" s="58">
        <f t="shared" si="68"/>
        <v>0</v>
      </c>
      <c r="I321" s="58">
        <f t="shared" si="68"/>
        <v>0</v>
      </c>
      <c r="J321" s="58">
        <f t="shared" si="68"/>
        <v>0</v>
      </c>
      <c r="K321" s="58">
        <f t="shared" si="68"/>
        <v>0</v>
      </c>
      <c r="L321" s="58">
        <f t="shared" si="68"/>
        <v>0</v>
      </c>
      <c r="M321" s="58">
        <f t="shared" si="68"/>
        <v>0</v>
      </c>
      <c r="N321" s="58">
        <f t="shared" si="68"/>
        <v>0</v>
      </c>
      <c r="O321" s="58">
        <f t="shared" si="68"/>
        <v>0</v>
      </c>
      <c r="P321" s="58">
        <f t="shared" si="68"/>
        <v>0</v>
      </c>
      <c r="Q321" s="58">
        <f t="shared" si="68"/>
        <v>0</v>
      </c>
      <c r="R321" s="58">
        <f t="shared" si="68"/>
        <v>0</v>
      </c>
      <c r="S321" s="58">
        <f t="shared" si="68"/>
        <v>0</v>
      </c>
      <c r="T321" s="58">
        <f t="shared" si="68"/>
        <v>0</v>
      </c>
      <c r="U321" s="58">
        <f t="shared" si="68"/>
        <v>0</v>
      </c>
      <c r="V321" s="58">
        <f t="shared" si="68"/>
        <v>0</v>
      </c>
      <c r="W321" s="58">
        <f t="shared" si="68"/>
        <v>0</v>
      </c>
      <c r="X321" s="58">
        <f t="shared" si="68"/>
        <v>0</v>
      </c>
      <c r="Y321" s="58">
        <f t="shared" si="68"/>
        <v>2</v>
      </c>
      <c r="Z321" s="58">
        <f t="shared" si="68"/>
        <v>1</v>
      </c>
      <c r="AA321" s="58">
        <f t="shared" si="68"/>
        <v>0</v>
      </c>
      <c r="AB321" s="58">
        <f t="shared" si="68"/>
        <v>0</v>
      </c>
      <c r="AC321" s="58">
        <f t="shared" si="68"/>
        <v>0</v>
      </c>
      <c r="AD321" s="58">
        <f t="shared" si="68"/>
        <v>1</v>
      </c>
      <c r="AE321" s="58">
        <f t="shared" si="68"/>
        <v>0</v>
      </c>
      <c r="AF321" s="58">
        <f t="shared" si="68"/>
        <v>2</v>
      </c>
      <c r="AG321" s="58">
        <f t="shared" si="68"/>
        <v>0</v>
      </c>
      <c r="AH321" s="58">
        <f t="shared" si="68"/>
        <v>0</v>
      </c>
      <c r="AI321" s="58">
        <f t="shared" si="68"/>
        <v>0</v>
      </c>
      <c r="AJ321" s="58">
        <f t="shared" si="68"/>
        <v>0</v>
      </c>
      <c r="AK321" s="58">
        <f t="shared" si="68"/>
        <v>0</v>
      </c>
      <c r="AL321" s="58">
        <f t="shared" si="68"/>
        <v>0</v>
      </c>
      <c r="AM321" s="58">
        <f t="shared" si="68"/>
        <v>0</v>
      </c>
      <c r="AN321" s="58">
        <f t="shared" si="68"/>
        <v>0</v>
      </c>
      <c r="AO321" s="58">
        <f t="shared" si="68"/>
        <v>0</v>
      </c>
      <c r="AP321" s="58">
        <f t="shared" si="68"/>
        <v>0</v>
      </c>
      <c r="AQ321" s="58">
        <f t="shared" si="68"/>
        <v>0</v>
      </c>
    </row>
    <row r="322" spans="1:43" ht="12.75">
      <c r="A322" s="28" t="s">
        <v>420</v>
      </c>
      <c r="B322" s="69" t="s">
        <v>1</v>
      </c>
      <c r="C322" s="42"/>
      <c r="D322" s="43"/>
      <c r="E322" s="66">
        <f>SUM(E323:E325)</f>
        <v>2</v>
      </c>
      <c r="F322" s="66">
        <f aca="true" t="shared" si="69" ref="F322:AQ322">SUM(F323:F325)</f>
        <v>4</v>
      </c>
      <c r="G322" s="66">
        <f t="shared" si="69"/>
        <v>6</v>
      </c>
      <c r="H322" s="66">
        <f t="shared" si="69"/>
        <v>0</v>
      </c>
      <c r="I322" s="66">
        <f t="shared" si="69"/>
        <v>0</v>
      </c>
      <c r="J322" s="66">
        <f t="shared" si="69"/>
        <v>0</v>
      </c>
      <c r="K322" s="66">
        <f t="shared" si="69"/>
        <v>0</v>
      </c>
      <c r="L322" s="66">
        <f t="shared" si="69"/>
        <v>0</v>
      </c>
      <c r="M322" s="66">
        <f t="shared" si="69"/>
        <v>0</v>
      </c>
      <c r="N322" s="66">
        <f t="shared" si="69"/>
        <v>0</v>
      </c>
      <c r="O322" s="66">
        <f t="shared" si="69"/>
        <v>0</v>
      </c>
      <c r="P322" s="66">
        <f t="shared" si="69"/>
        <v>0</v>
      </c>
      <c r="Q322" s="66">
        <f t="shared" si="69"/>
        <v>0</v>
      </c>
      <c r="R322" s="66">
        <f t="shared" si="69"/>
        <v>0</v>
      </c>
      <c r="S322" s="66">
        <f t="shared" si="69"/>
        <v>0</v>
      </c>
      <c r="T322" s="66">
        <f t="shared" si="69"/>
        <v>0</v>
      </c>
      <c r="U322" s="66">
        <f t="shared" si="69"/>
        <v>0</v>
      </c>
      <c r="V322" s="66">
        <f t="shared" si="69"/>
        <v>0</v>
      </c>
      <c r="W322" s="66">
        <f t="shared" si="69"/>
        <v>0</v>
      </c>
      <c r="X322" s="66">
        <f t="shared" si="69"/>
        <v>0</v>
      </c>
      <c r="Y322" s="66">
        <f t="shared" si="69"/>
        <v>2</v>
      </c>
      <c r="Z322" s="66">
        <f t="shared" si="69"/>
        <v>1</v>
      </c>
      <c r="AA322" s="66">
        <f t="shared" si="69"/>
        <v>0</v>
      </c>
      <c r="AB322" s="66">
        <f t="shared" si="69"/>
        <v>0</v>
      </c>
      <c r="AC322" s="66">
        <f t="shared" si="69"/>
        <v>0</v>
      </c>
      <c r="AD322" s="66">
        <f t="shared" si="69"/>
        <v>1</v>
      </c>
      <c r="AE322" s="66">
        <f t="shared" si="69"/>
        <v>0</v>
      </c>
      <c r="AF322" s="66">
        <f t="shared" si="69"/>
        <v>2</v>
      </c>
      <c r="AG322" s="66">
        <f t="shared" si="69"/>
        <v>0</v>
      </c>
      <c r="AH322" s="66">
        <f t="shared" si="69"/>
        <v>0</v>
      </c>
      <c r="AI322" s="66">
        <f t="shared" si="69"/>
        <v>0</v>
      </c>
      <c r="AJ322" s="66">
        <f t="shared" si="69"/>
        <v>0</v>
      </c>
      <c r="AK322" s="66">
        <f t="shared" si="69"/>
        <v>0</v>
      </c>
      <c r="AL322" s="66">
        <f t="shared" si="69"/>
        <v>0</v>
      </c>
      <c r="AM322" s="66">
        <f t="shared" si="69"/>
        <v>0</v>
      </c>
      <c r="AN322" s="66">
        <f t="shared" si="69"/>
        <v>0</v>
      </c>
      <c r="AO322" s="66">
        <f t="shared" si="69"/>
        <v>0</v>
      </c>
      <c r="AP322" s="66">
        <f t="shared" si="69"/>
        <v>0</v>
      </c>
      <c r="AQ322" s="66">
        <f t="shared" si="69"/>
        <v>0</v>
      </c>
    </row>
    <row r="323" spans="1:43" ht="12.75">
      <c r="A323" s="28" t="s">
        <v>420</v>
      </c>
      <c r="B323" s="120" t="s">
        <v>386</v>
      </c>
      <c r="C323" s="41"/>
      <c r="D323" s="45"/>
      <c r="E323" s="38"/>
      <c r="F323" s="39"/>
      <c r="G323" s="39"/>
      <c r="H323" s="39"/>
      <c r="I323" s="39"/>
      <c r="J323" s="39"/>
      <c r="K323" s="39"/>
      <c r="L323" s="39"/>
      <c r="M323" s="61"/>
      <c r="N323" s="58"/>
      <c r="O323" s="58"/>
      <c r="P323" s="38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64"/>
      <c r="AD323" s="64"/>
      <c r="AE323" s="64"/>
      <c r="AF323" s="64"/>
      <c r="AG323" s="64"/>
      <c r="AH323" s="64"/>
      <c r="AI323" s="64"/>
      <c r="AJ323" s="64"/>
      <c r="AK323" s="39"/>
      <c r="AL323" s="38"/>
      <c r="AM323" s="39"/>
      <c r="AN323" s="39"/>
      <c r="AO323" s="39"/>
      <c r="AP323" s="39"/>
      <c r="AQ323" s="40"/>
    </row>
    <row r="324" spans="1:43" ht="12.75">
      <c r="A324" s="28" t="s">
        <v>420</v>
      </c>
      <c r="B324" s="120" t="s">
        <v>387</v>
      </c>
      <c r="C324" s="41" t="s">
        <v>388</v>
      </c>
      <c r="D324" s="45" t="s">
        <v>389</v>
      </c>
      <c r="E324" s="38">
        <v>1</v>
      </c>
      <c r="F324" s="62">
        <v>2</v>
      </c>
      <c r="G324" s="62">
        <v>3</v>
      </c>
      <c r="H324" s="62"/>
      <c r="I324" s="62"/>
      <c r="J324" s="62"/>
      <c r="K324" s="62"/>
      <c r="L324" s="62"/>
      <c r="M324" s="61"/>
      <c r="N324" s="58"/>
      <c r="O324" s="58"/>
      <c r="P324" s="38"/>
      <c r="Q324" s="62"/>
      <c r="R324" s="62"/>
      <c r="S324" s="62"/>
      <c r="T324" s="62"/>
      <c r="U324" s="62"/>
      <c r="V324" s="62"/>
      <c r="W324" s="62"/>
      <c r="X324" s="62"/>
      <c r="Y324" s="62">
        <v>1</v>
      </c>
      <c r="Z324" s="62"/>
      <c r="AA324" s="62"/>
      <c r="AB324" s="62"/>
      <c r="AC324" s="121"/>
      <c r="AD324" s="121">
        <v>1</v>
      </c>
      <c r="AE324" s="121"/>
      <c r="AF324" s="121">
        <v>1</v>
      </c>
      <c r="AG324" s="121"/>
      <c r="AH324" s="121"/>
      <c r="AI324" s="121"/>
      <c r="AJ324" s="121"/>
      <c r="AK324" s="62"/>
      <c r="AL324" s="38"/>
      <c r="AM324" s="62"/>
      <c r="AN324" s="62"/>
      <c r="AO324" s="62"/>
      <c r="AP324" s="62"/>
      <c r="AQ324" s="122"/>
    </row>
    <row r="325" spans="1:43" ht="12.75">
      <c r="A325" s="28" t="s">
        <v>420</v>
      </c>
      <c r="B325" s="120" t="s">
        <v>390</v>
      </c>
      <c r="C325" s="41" t="s">
        <v>388</v>
      </c>
      <c r="D325" s="45" t="s">
        <v>389</v>
      </c>
      <c r="E325" s="38">
        <v>1</v>
      </c>
      <c r="F325" s="62">
        <v>2</v>
      </c>
      <c r="G325" s="62">
        <v>3</v>
      </c>
      <c r="H325" s="62"/>
      <c r="I325" s="62"/>
      <c r="J325" s="62"/>
      <c r="K325" s="62"/>
      <c r="L325" s="62"/>
      <c r="M325" s="61"/>
      <c r="N325" s="58"/>
      <c r="O325" s="58"/>
      <c r="P325" s="38"/>
      <c r="Q325" s="62"/>
      <c r="R325" s="62"/>
      <c r="S325" s="62"/>
      <c r="T325" s="62"/>
      <c r="U325" s="62"/>
      <c r="V325" s="62"/>
      <c r="W325" s="62"/>
      <c r="X325" s="62"/>
      <c r="Y325" s="62">
        <v>1</v>
      </c>
      <c r="Z325" s="62">
        <v>1</v>
      </c>
      <c r="AA325" s="62"/>
      <c r="AB325" s="62"/>
      <c r="AC325" s="121"/>
      <c r="AD325" s="121"/>
      <c r="AE325" s="121"/>
      <c r="AF325" s="121">
        <v>1</v>
      </c>
      <c r="AG325" s="121"/>
      <c r="AH325" s="121"/>
      <c r="AI325" s="121"/>
      <c r="AJ325" s="121"/>
      <c r="AK325" s="62"/>
      <c r="AL325" s="38"/>
      <c r="AM325" s="62"/>
      <c r="AN325" s="62"/>
      <c r="AO325" s="62"/>
      <c r="AP325" s="62"/>
      <c r="AQ325" s="122"/>
    </row>
    <row r="326" spans="1:43" ht="12.75">
      <c r="A326" s="28" t="s">
        <v>420</v>
      </c>
      <c r="B326" s="4" t="s">
        <v>3</v>
      </c>
      <c r="C326" s="41"/>
      <c r="D326" s="45"/>
      <c r="E326" s="58">
        <f>E327</f>
        <v>2</v>
      </c>
      <c r="F326" s="58">
        <f aca="true" t="shared" si="70" ref="F326:AQ326">F327</f>
        <v>4</v>
      </c>
      <c r="G326" s="58">
        <f t="shared" si="70"/>
        <v>10</v>
      </c>
      <c r="H326" s="58">
        <f t="shared" si="70"/>
        <v>0</v>
      </c>
      <c r="I326" s="58">
        <f t="shared" si="70"/>
        <v>0</v>
      </c>
      <c r="J326" s="58">
        <f t="shared" si="70"/>
        <v>0</v>
      </c>
      <c r="K326" s="58">
        <f t="shared" si="70"/>
        <v>0</v>
      </c>
      <c r="L326" s="58">
        <f t="shared" si="70"/>
        <v>0</v>
      </c>
      <c r="M326" s="58">
        <f t="shared" si="70"/>
        <v>0</v>
      </c>
      <c r="N326" s="58">
        <f t="shared" si="70"/>
        <v>0</v>
      </c>
      <c r="O326" s="58">
        <f t="shared" si="70"/>
        <v>0</v>
      </c>
      <c r="P326" s="58">
        <f t="shared" si="70"/>
        <v>0</v>
      </c>
      <c r="Q326" s="58">
        <f t="shared" si="70"/>
        <v>0</v>
      </c>
      <c r="R326" s="58">
        <f t="shared" si="70"/>
        <v>2</v>
      </c>
      <c r="S326" s="58">
        <f t="shared" si="70"/>
        <v>0</v>
      </c>
      <c r="T326" s="58">
        <f t="shared" si="70"/>
        <v>2</v>
      </c>
      <c r="U326" s="58">
        <f t="shared" si="70"/>
        <v>10</v>
      </c>
      <c r="V326" s="58">
        <f t="shared" si="70"/>
        <v>0</v>
      </c>
      <c r="W326" s="58">
        <f t="shared" si="70"/>
        <v>0</v>
      </c>
      <c r="X326" s="58">
        <f t="shared" si="70"/>
        <v>2</v>
      </c>
      <c r="Y326" s="58">
        <f t="shared" si="70"/>
        <v>2</v>
      </c>
      <c r="Z326" s="58">
        <f t="shared" si="70"/>
        <v>0</v>
      </c>
      <c r="AA326" s="58">
        <f t="shared" si="70"/>
        <v>0</v>
      </c>
      <c r="AB326" s="58">
        <f t="shared" si="70"/>
        <v>0</v>
      </c>
      <c r="AC326" s="58">
        <f t="shared" si="70"/>
        <v>0</v>
      </c>
      <c r="AD326" s="58">
        <f t="shared" si="70"/>
        <v>0</v>
      </c>
      <c r="AE326" s="58">
        <f t="shared" si="70"/>
        <v>0</v>
      </c>
      <c r="AF326" s="58">
        <f t="shared" si="70"/>
        <v>0</v>
      </c>
      <c r="AG326" s="58">
        <f t="shared" si="70"/>
        <v>0</v>
      </c>
      <c r="AH326" s="58">
        <f t="shared" si="70"/>
        <v>0</v>
      </c>
      <c r="AI326" s="58">
        <f t="shared" si="70"/>
        <v>0</v>
      </c>
      <c r="AJ326" s="58">
        <f t="shared" si="70"/>
        <v>0</v>
      </c>
      <c r="AK326" s="58">
        <f t="shared" si="70"/>
        <v>0</v>
      </c>
      <c r="AL326" s="58">
        <f t="shared" si="70"/>
        <v>0</v>
      </c>
      <c r="AM326" s="58">
        <f t="shared" si="70"/>
        <v>0</v>
      </c>
      <c r="AN326" s="58">
        <f t="shared" si="70"/>
        <v>0</v>
      </c>
      <c r="AO326" s="58">
        <f t="shared" si="70"/>
        <v>0</v>
      </c>
      <c r="AP326" s="58">
        <f t="shared" si="70"/>
        <v>0</v>
      </c>
      <c r="AQ326" s="58">
        <f t="shared" si="70"/>
        <v>0</v>
      </c>
    </row>
    <row r="327" spans="1:43" ht="12.75">
      <c r="A327" s="28" t="s">
        <v>420</v>
      </c>
      <c r="B327" s="69" t="s">
        <v>4</v>
      </c>
      <c r="C327" s="42"/>
      <c r="D327" s="43"/>
      <c r="E327" s="66">
        <f>SUM(E328:E329)</f>
        <v>2</v>
      </c>
      <c r="F327" s="66">
        <f aca="true" t="shared" si="71" ref="F327:AQ327">SUM(F328:F329)</f>
        <v>4</v>
      </c>
      <c r="G327" s="66">
        <f t="shared" si="71"/>
        <v>10</v>
      </c>
      <c r="H327" s="66">
        <f t="shared" si="71"/>
        <v>0</v>
      </c>
      <c r="I327" s="66">
        <f t="shared" si="71"/>
        <v>0</v>
      </c>
      <c r="J327" s="66">
        <f t="shared" si="71"/>
        <v>0</v>
      </c>
      <c r="K327" s="66">
        <f t="shared" si="71"/>
        <v>0</v>
      </c>
      <c r="L327" s="66">
        <f t="shared" si="71"/>
        <v>0</v>
      </c>
      <c r="M327" s="66">
        <f t="shared" si="71"/>
        <v>0</v>
      </c>
      <c r="N327" s="66">
        <f t="shared" si="71"/>
        <v>0</v>
      </c>
      <c r="O327" s="66">
        <f t="shared" si="71"/>
        <v>0</v>
      </c>
      <c r="P327" s="66">
        <f t="shared" si="71"/>
        <v>0</v>
      </c>
      <c r="Q327" s="66">
        <f t="shared" si="71"/>
        <v>0</v>
      </c>
      <c r="R327" s="66">
        <f t="shared" si="71"/>
        <v>2</v>
      </c>
      <c r="S327" s="66">
        <f t="shared" si="71"/>
        <v>0</v>
      </c>
      <c r="T327" s="66">
        <f t="shared" si="71"/>
        <v>2</v>
      </c>
      <c r="U327" s="66">
        <f t="shared" si="71"/>
        <v>10</v>
      </c>
      <c r="V327" s="66">
        <f t="shared" si="71"/>
        <v>0</v>
      </c>
      <c r="W327" s="66">
        <f t="shared" si="71"/>
        <v>0</v>
      </c>
      <c r="X327" s="66">
        <f t="shared" si="71"/>
        <v>2</v>
      </c>
      <c r="Y327" s="66">
        <f t="shared" si="71"/>
        <v>2</v>
      </c>
      <c r="Z327" s="66">
        <f t="shared" si="71"/>
        <v>0</v>
      </c>
      <c r="AA327" s="66">
        <f t="shared" si="71"/>
        <v>0</v>
      </c>
      <c r="AB327" s="66">
        <f t="shared" si="71"/>
        <v>0</v>
      </c>
      <c r="AC327" s="66">
        <f t="shared" si="71"/>
        <v>0</v>
      </c>
      <c r="AD327" s="66">
        <f t="shared" si="71"/>
        <v>0</v>
      </c>
      <c r="AE327" s="66">
        <f t="shared" si="71"/>
        <v>0</v>
      </c>
      <c r="AF327" s="66">
        <f t="shared" si="71"/>
        <v>0</v>
      </c>
      <c r="AG327" s="66">
        <f t="shared" si="71"/>
        <v>0</v>
      </c>
      <c r="AH327" s="66">
        <f t="shared" si="71"/>
        <v>0</v>
      </c>
      <c r="AI327" s="66">
        <f t="shared" si="71"/>
        <v>0</v>
      </c>
      <c r="AJ327" s="66">
        <f t="shared" si="71"/>
        <v>0</v>
      </c>
      <c r="AK327" s="66">
        <f t="shared" si="71"/>
        <v>0</v>
      </c>
      <c r="AL327" s="66">
        <f t="shared" si="71"/>
        <v>0</v>
      </c>
      <c r="AM327" s="66">
        <f t="shared" si="71"/>
        <v>0</v>
      </c>
      <c r="AN327" s="66">
        <f t="shared" si="71"/>
        <v>0</v>
      </c>
      <c r="AO327" s="66">
        <f t="shared" si="71"/>
        <v>0</v>
      </c>
      <c r="AP327" s="66">
        <f t="shared" si="71"/>
        <v>0</v>
      </c>
      <c r="AQ327" s="66">
        <f t="shared" si="71"/>
        <v>0</v>
      </c>
    </row>
    <row r="328" spans="1:43" ht="12.75">
      <c r="A328" s="28" t="s">
        <v>420</v>
      </c>
      <c r="B328" s="123" t="s">
        <v>391</v>
      </c>
      <c r="C328" s="41" t="s">
        <v>388</v>
      </c>
      <c r="D328" s="45" t="s">
        <v>389</v>
      </c>
      <c r="E328" s="38">
        <v>1</v>
      </c>
      <c r="F328" s="39">
        <v>2</v>
      </c>
      <c r="G328" s="39">
        <v>5</v>
      </c>
      <c r="H328" s="39"/>
      <c r="I328" s="39"/>
      <c r="J328" s="39"/>
      <c r="K328" s="39"/>
      <c r="L328" s="39"/>
      <c r="M328" s="61"/>
      <c r="N328" s="58"/>
      <c r="O328" s="58"/>
      <c r="P328" s="38">
        <v>0</v>
      </c>
      <c r="Q328" s="39"/>
      <c r="R328" s="39">
        <v>1</v>
      </c>
      <c r="S328" s="39"/>
      <c r="T328" s="39">
        <v>1</v>
      </c>
      <c r="U328" s="39">
        <v>5</v>
      </c>
      <c r="V328" s="39"/>
      <c r="W328" s="39"/>
      <c r="X328" s="39">
        <v>1</v>
      </c>
      <c r="Y328" s="39">
        <v>1</v>
      </c>
      <c r="Z328" s="39"/>
      <c r="AA328" s="39"/>
      <c r="AB328" s="39"/>
      <c r="AC328" s="64"/>
      <c r="AD328" s="64"/>
      <c r="AE328" s="64"/>
      <c r="AF328" s="64"/>
      <c r="AG328" s="64"/>
      <c r="AH328" s="64"/>
      <c r="AI328" s="64"/>
      <c r="AJ328" s="64"/>
      <c r="AK328" s="39"/>
      <c r="AL328" s="38"/>
      <c r="AM328" s="39"/>
      <c r="AN328" s="39"/>
      <c r="AO328" s="39"/>
      <c r="AP328" s="39"/>
      <c r="AQ328" s="40"/>
    </row>
    <row r="329" spans="1:43" ht="12.75">
      <c r="A329" s="28" t="s">
        <v>420</v>
      </c>
      <c r="B329" s="123" t="s">
        <v>392</v>
      </c>
      <c r="C329" s="41" t="s">
        <v>388</v>
      </c>
      <c r="D329" s="45" t="s">
        <v>389</v>
      </c>
      <c r="E329" s="38">
        <v>1</v>
      </c>
      <c r="F329" s="39">
        <v>2</v>
      </c>
      <c r="G329" s="39">
        <v>5</v>
      </c>
      <c r="H329" s="39"/>
      <c r="I329" s="39"/>
      <c r="J329" s="39"/>
      <c r="K329" s="39"/>
      <c r="L329" s="39"/>
      <c r="M329" s="61"/>
      <c r="N329" s="58"/>
      <c r="O329" s="58"/>
      <c r="P329" s="38">
        <v>0</v>
      </c>
      <c r="Q329" s="39"/>
      <c r="R329" s="39">
        <v>1</v>
      </c>
      <c r="S329" s="39"/>
      <c r="T329" s="39">
        <v>1</v>
      </c>
      <c r="U329" s="39">
        <v>5</v>
      </c>
      <c r="V329" s="39"/>
      <c r="W329" s="39"/>
      <c r="X329" s="39">
        <v>1</v>
      </c>
      <c r="Y329" s="39">
        <v>1</v>
      </c>
      <c r="Z329" s="39"/>
      <c r="AA329" s="39"/>
      <c r="AB329" s="39"/>
      <c r="AC329" s="64"/>
      <c r="AD329" s="64"/>
      <c r="AE329" s="64"/>
      <c r="AF329" s="64"/>
      <c r="AG329" s="64"/>
      <c r="AH329" s="64"/>
      <c r="AI329" s="64"/>
      <c r="AJ329" s="64"/>
      <c r="AK329" s="39"/>
      <c r="AL329" s="38"/>
      <c r="AM329" s="39"/>
      <c r="AN329" s="39"/>
      <c r="AO329" s="39"/>
      <c r="AP329" s="39"/>
      <c r="AQ329" s="40"/>
    </row>
    <row r="330" spans="1:43" ht="12.75">
      <c r="A330" s="28" t="s">
        <v>420</v>
      </c>
      <c r="B330" s="4" t="s">
        <v>110</v>
      </c>
      <c r="C330" s="42"/>
      <c r="D330" s="43"/>
      <c r="E330" s="58">
        <f>E331+E333+E336</f>
        <v>6</v>
      </c>
      <c r="F330" s="58">
        <f aca="true" t="shared" si="72" ref="F330:AQ330">F331+F333+F336</f>
        <v>4</v>
      </c>
      <c r="G330" s="58">
        <f t="shared" si="72"/>
        <v>10</v>
      </c>
      <c r="H330" s="58">
        <f t="shared" si="72"/>
        <v>20</v>
      </c>
      <c r="I330" s="58">
        <f t="shared" si="72"/>
        <v>4</v>
      </c>
      <c r="J330" s="58">
        <f t="shared" si="72"/>
        <v>8</v>
      </c>
      <c r="K330" s="58">
        <f t="shared" si="72"/>
        <v>0</v>
      </c>
      <c r="L330" s="58">
        <f t="shared" si="72"/>
        <v>10</v>
      </c>
      <c r="M330" s="58">
        <f t="shared" si="72"/>
        <v>4</v>
      </c>
      <c r="N330" s="58">
        <f t="shared" si="72"/>
        <v>0</v>
      </c>
      <c r="O330" s="58">
        <f t="shared" si="72"/>
        <v>0</v>
      </c>
      <c r="P330" s="58">
        <f t="shared" si="72"/>
        <v>0</v>
      </c>
      <c r="Q330" s="58">
        <f t="shared" si="72"/>
        <v>0</v>
      </c>
      <c r="R330" s="58">
        <f t="shared" si="72"/>
        <v>0</v>
      </c>
      <c r="S330" s="58">
        <f t="shared" si="72"/>
        <v>0</v>
      </c>
      <c r="T330" s="58">
        <f t="shared" si="72"/>
        <v>0</v>
      </c>
      <c r="U330" s="58">
        <f t="shared" si="72"/>
        <v>0</v>
      </c>
      <c r="V330" s="58">
        <f t="shared" si="72"/>
        <v>0</v>
      </c>
      <c r="W330" s="58">
        <f t="shared" si="72"/>
        <v>0</v>
      </c>
      <c r="X330" s="58">
        <f t="shared" si="72"/>
        <v>0</v>
      </c>
      <c r="Y330" s="58">
        <f t="shared" si="72"/>
        <v>0</v>
      </c>
      <c r="Z330" s="58">
        <f t="shared" si="72"/>
        <v>0</v>
      </c>
      <c r="AA330" s="58">
        <f t="shared" si="72"/>
        <v>0</v>
      </c>
      <c r="AB330" s="58">
        <f t="shared" si="72"/>
        <v>0</v>
      </c>
      <c r="AC330" s="58">
        <f t="shared" si="72"/>
        <v>0</v>
      </c>
      <c r="AD330" s="58">
        <f t="shared" si="72"/>
        <v>0</v>
      </c>
      <c r="AE330" s="58">
        <f t="shared" si="72"/>
        <v>0</v>
      </c>
      <c r="AF330" s="58">
        <f t="shared" si="72"/>
        <v>0</v>
      </c>
      <c r="AG330" s="58">
        <f t="shared" si="72"/>
        <v>0</v>
      </c>
      <c r="AH330" s="58">
        <f t="shared" si="72"/>
        <v>0</v>
      </c>
      <c r="AI330" s="58">
        <f t="shared" si="72"/>
        <v>0</v>
      </c>
      <c r="AJ330" s="58">
        <f t="shared" si="72"/>
        <v>0</v>
      </c>
      <c r="AK330" s="58">
        <f t="shared" si="72"/>
        <v>0</v>
      </c>
      <c r="AL330" s="58">
        <f t="shared" si="72"/>
        <v>0</v>
      </c>
      <c r="AM330" s="58">
        <f t="shared" si="72"/>
        <v>0</v>
      </c>
      <c r="AN330" s="58">
        <f t="shared" si="72"/>
        <v>0</v>
      </c>
      <c r="AO330" s="58">
        <f t="shared" si="72"/>
        <v>0</v>
      </c>
      <c r="AP330" s="58">
        <f t="shared" si="72"/>
        <v>0</v>
      </c>
      <c r="AQ330" s="58">
        <f t="shared" si="72"/>
        <v>0</v>
      </c>
    </row>
    <row r="331" spans="1:43" ht="12.75">
      <c r="A331" s="28" t="s">
        <v>420</v>
      </c>
      <c r="B331" s="69" t="s">
        <v>10</v>
      </c>
      <c r="C331" s="42"/>
      <c r="D331" s="43"/>
      <c r="E331" s="66">
        <f>E332</f>
        <v>4</v>
      </c>
      <c r="F331" s="66">
        <f aca="true" t="shared" si="73" ref="F331:AQ331">F332</f>
        <v>0</v>
      </c>
      <c r="G331" s="66">
        <f t="shared" si="73"/>
        <v>0</v>
      </c>
      <c r="H331" s="66">
        <f t="shared" si="73"/>
        <v>0</v>
      </c>
      <c r="I331" s="66">
        <f t="shared" si="73"/>
        <v>0</v>
      </c>
      <c r="J331" s="66">
        <f t="shared" si="73"/>
        <v>0</v>
      </c>
      <c r="K331" s="66">
        <f t="shared" si="73"/>
        <v>0</v>
      </c>
      <c r="L331" s="66">
        <f t="shared" si="73"/>
        <v>0</v>
      </c>
      <c r="M331" s="66">
        <f t="shared" si="73"/>
        <v>0</v>
      </c>
      <c r="N331" s="66">
        <f t="shared" si="73"/>
        <v>0</v>
      </c>
      <c r="O331" s="66">
        <f t="shared" si="73"/>
        <v>0</v>
      </c>
      <c r="P331" s="66">
        <f t="shared" si="73"/>
        <v>0</v>
      </c>
      <c r="Q331" s="66">
        <f t="shared" si="73"/>
        <v>0</v>
      </c>
      <c r="R331" s="66">
        <f t="shared" si="73"/>
        <v>0</v>
      </c>
      <c r="S331" s="66">
        <f t="shared" si="73"/>
        <v>0</v>
      </c>
      <c r="T331" s="66">
        <f t="shared" si="73"/>
        <v>0</v>
      </c>
      <c r="U331" s="66">
        <f t="shared" si="73"/>
        <v>0</v>
      </c>
      <c r="V331" s="66">
        <f t="shared" si="73"/>
        <v>0</v>
      </c>
      <c r="W331" s="66">
        <f t="shared" si="73"/>
        <v>0</v>
      </c>
      <c r="X331" s="66">
        <f t="shared" si="73"/>
        <v>0</v>
      </c>
      <c r="Y331" s="66">
        <f t="shared" si="73"/>
        <v>0</v>
      </c>
      <c r="Z331" s="66">
        <f t="shared" si="73"/>
        <v>0</v>
      </c>
      <c r="AA331" s="66">
        <f t="shared" si="73"/>
        <v>0</v>
      </c>
      <c r="AB331" s="66">
        <f t="shared" si="73"/>
        <v>0</v>
      </c>
      <c r="AC331" s="66">
        <f t="shared" si="73"/>
        <v>0</v>
      </c>
      <c r="AD331" s="66">
        <f t="shared" si="73"/>
        <v>0</v>
      </c>
      <c r="AE331" s="66">
        <f t="shared" si="73"/>
        <v>0</v>
      </c>
      <c r="AF331" s="66">
        <f t="shared" si="73"/>
        <v>0</v>
      </c>
      <c r="AG331" s="66">
        <f t="shared" si="73"/>
        <v>0</v>
      </c>
      <c r="AH331" s="66">
        <f t="shared" si="73"/>
        <v>0</v>
      </c>
      <c r="AI331" s="66">
        <f t="shared" si="73"/>
        <v>0</v>
      </c>
      <c r="AJ331" s="66">
        <f t="shared" si="73"/>
        <v>0</v>
      </c>
      <c r="AK331" s="66">
        <f t="shared" si="73"/>
        <v>0</v>
      </c>
      <c r="AL331" s="66">
        <f t="shared" si="73"/>
        <v>0</v>
      </c>
      <c r="AM331" s="66">
        <f t="shared" si="73"/>
        <v>0</v>
      </c>
      <c r="AN331" s="66">
        <f t="shared" si="73"/>
        <v>0</v>
      </c>
      <c r="AO331" s="66">
        <f t="shared" si="73"/>
        <v>0</v>
      </c>
      <c r="AP331" s="66">
        <f t="shared" si="73"/>
        <v>0</v>
      </c>
      <c r="AQ331" s="66">
        <f t="shared" si="73"/>
        <v>0</v>
      </c>
    </row>
    <row r="332" spans="1:43" ht="12.75">
      <c r="A332" s="28" t="s">
        <v>420</v>
      </c>
      <c r="B332" s="5" t="s">
        <v>393</v>
      </c>
      <c r="C332" s="41" t="s">
        <v>394</v>
      </c>
      <c r="D332" s="45" t="s">
        <v>389</v>
      </c>
      <c r="E332" s="38">
        <v>4</v>
      </c>
      <c r="F332" s="39"/>
      <c r="G332" s="39"/>
      <c r="H332" s="39"/>
      <c r="I332" s="39"/>
      <c r="J332" s="39"/>
      <c r="K332" s="39"/>
      <c r="L332" s="39"/>
      <c r="M332" s="61"/>
      <c r="N332" s="58"/>
      <c r="O332" s="58"/>
      <c r="P332" s="38">
        <v>0</v>
      </c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64"/>
      <c r="AD332" s="64"/>
      <c r="AE332" s="64"/>
      <c r="AF332" s="64"/>
      <c r="AG332" s="64"/>
      <c r="AH332" s="64"/>
      <c r="AI332" s="64"/>
      <c r="AJ332" s="64"/>
      <c r="AK332" s="39"/>
      <c r="AL332" s="38"/>
      <c r="AM332" s="39"/>
      <c r="AN332" s="39"/>
      <c r="AO332" s="39"/>
      <c r="AP332" s="39"/>
      <c r="AQ332" s="40"/>
    </row>
    <row r="333" spans="1:43" ht="12.75">
      <c r="A333" s="28" t="s">
        <v>420</v>
      </c>
      <c r="B333" s="69" t="s">
        <v>39</v>
      </c>
      <c r="C333" s="42"/>
      <c r="D333" s="43"/>
      <c r="E333" s="66">
        <f>SUM(E334:E335)</f>
        <v>2</v>
      </c>
      <c r="F333" s="66">
        <f aca="true" t="shared" si="74" ref="F333:AQ333">SUM(F334:F335)</f>
        <v>4</v>
      </c>
      <c r="G333" s="66">
        <f t="shared" si="74"/>
        <v>10</v>
      </c>
      <c r="H333" s="66">
        <f t="shared" si="74"/>
        <v>20</v>
      </c>
      <c r="I333" s="66">
        <f t="shared" si="74"/>
        <v>4</v>
      </c>
      <c r="J333" s="66">
        <f t="shared" si="74"/>
        <v>8</v>
      </c>
      <c r="K333" s="66">
        <f t="shared" si="74"/>
        <v>0</v>
      </c>
      <c r="L333" s="66">
        <f t="shared" si="74"/>
        <v>10</v>
      </c>
      <c r="M333" s="66">
        <f t="shared" si="74"/>
        <v>4</v>
      </c>
      <c r="N333" s="66">
        <f t="shared" si="74"/>
        <v>0</v>
      </c>
      <c r="O333" s="66">
        <f t="shared" si="74"/>
        <v>0</v>
      </c>
      <c r="P333" s="66">
        <f t="shared" si="74"/>
        <v>0</v>
      </c>
      <c r="Q333" s="66">
        <f t="shared" si="74"/>
        <v>0</v>
      </c>
      <c r="R333" s="66">
        <f t="shared" si="74"/>
        <v>0</v>
      </c>
      <c r="S333" s="66">
        <f t="shared" si="74"/>
        <v>0</v>
      </c>
      <c r="T333" s="66">
        <f t="shared" si="74"/>
        <v>0</v>
      </c>
      <c r="U333" s="66">
        <f t="shared" si="74"/>
        <v>0</v>
      </c>
      <c r="V333" s="66">
        <f t="shared" si="74"/>
        <v>0</v>
      </c>
      <c r="W333" s="66">
        <f t="shared" si="74"/>
        <v>0</v>
      </c>
      <c r="X333" s="66">
        <f t="shared" si="74"/>
        <v>0</v>
      </c>
      <c r="Y333" s="66">
        <f t="shared" si="74"/>
        <v>0</v>
      </c>
      <c r="Z333" s="66">
        <f t="shared" si="74"/>
        <v>0</v>
      </c>
      <c r="AA333" s="66">
        <f t="shared" si="74"/>
        <v>0</v>
      </c>
      <c r="AB333" s="66">
        <f t="shared" si="74"/>
        <v>0</v>
      </c>
      <c r="AC333" s="66">
        <f t="shared" si="74"/>
        <v>0</v>
      </c>
      <c r="AD333" s="66">
        <f t="shared" si="74"/>
        <v>0</v>
      </c>
      <c r="AE333" s="66">
        <f t="shared" si="74"/>
        <v>0</v>
      </c>
      <c r="AF333" s="66">
        <f t="shared" si="74"/>
        <v>0</v>
      </c>
      <c r="AG333" s="66">
        <f t="shared" si="74"/>
        <v>0</v>
      </c>
      <c r="AH333" s="66">
        <f t="shared" si="74"/>
        <v>0</v>
      </c>
      <c r="AI333" s="66">
        <f t="shared" si="74"/>
        <v>0</v>
      </c>
      <c r="AJ333" s="66">
        <f t="shared" si="74"/>
        <v>0</v>
      </c>
      <c r="AK333" s="66">
        <f t="shared" si="74"/>
        <v>0</v>
      </c>
      <c r="AL333" s="66">
        <f t="shared" si="74"/>
        <v>0</v>
      </c>
      <c r="AM333" s="66">
        <f t="shared" si="74"/>
        <v>0</v>
      </c>
      <c r="AN333" s="66">
        <f t="shared" si="74"/>
        <v>0</v>
      </c>
      <c r="AO333" s="66">
        <f t="shared" si="74"/>
        <v>0</v>
      </c>
      <c r="AP333" s="66">
        <f t="shared" si="74"/>
        <v>0</v>
      </c>
      <c r="AQ333" s="66">
        <f t="shared" si="74"/>
        <v>0</v>
      </c>
    </row>
    <row r="334" spans="1:43" ht="14.25">
      <c r="A334" s="28" t="s">
        <v>420</v>
      </c>
      <c r="B334" s="5" t="s">
        <v>395</v>
      </c>
      <c r="C334" s="41" t="s">
        <v>396</v>
      </c>
      <c r="D334" s="45" t="s">
        <v>397</v>
      </c>
      <c r="E334" s="38">
        <v>1</v>
      </c>
      <c r="F334" s="39">
        <v>2</v>
      </c>
      <c r="G334" s="39">
        <v>5</v>
      </c>
      <c r="H334" s="39">
        <v>10</v>
      </c>
      <c r="I334" s="39">
        <v>2</v>
      </c>
      <c r="J334" s="39">
        <v>4</v>
      </c>
      <c r="K334" s="39"/>
      <c r="L334" s="39">
        <v>5</v>
      </c>
      <c r="M334" s="61">
        <v>2</v>
      </c>
      <c r="N334" s="58"/>
      <c r="O334" s="58"/>
      <c r="P334" s="38">
        <v>0</v>
      </c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64"/>
      <c r="AD334" s="64"/>
      <c r="AE334" s="64"/>
      <c r="AF334" s="64"/>
      <c r="AG334" s="64"/>
      <c r="AH334" s="64"/>
      <c r="AI334" s="64"/>
      <c r="AJ334" s="64"/>
      <c r="AK334" s="39"/>
      <c r="AL334" s="38"/>
      <c r="AM334" s="39"/>
      <c r="AN334" s="39"/>
      <c r="AO334" s="39"/>
      <c r="AP334" s="39"/>
      <c r="AQ334" s="40"/>
    </row>
    <row r="335" spans="1:43" ht="14.25">
      <c r="A335" s="28" t="s">
        <v>420</v>
      </c>
      <c r="B335" s="5" t="s">
        <v>398</v>
      </c>
      <c r="C335" s="41" t="s">
        <v>396</v>
      </c>
      <c r="D335" s="45" t="s">
        <v>397</v>
      </c>
      <c r="E335" s="38">
        <v>1</v>
      </c>
      <c r="F335" s="39">
        <v>2</v>
      </c>
      <c r="G335" s="39">
        <v>5</v>
      </c>
      <c r="H335" s="39">
        <v>10</v>
      </c>
      <c r="I335" s="39">
        <v>2</v>
      </c>
      <c r="J335" s="39">
        <v>4</v>
      </c>
      <c r="K335" s="39"/>
      <c r="L335" s="39">
        <v>5</v>
      </c>
      <c r="M335" s="61">
        <v>2</v>
      </c>
      <c r="N335" s="58"/>
      <c r="O335" s="58"/>
      <c r="P335" s="38">
        <v>0</v>
      </c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64"/>
      <c r="AD335" s="64"/>
      <c r="AE335" s="64"/>
      <c r="AF335" s="64"/>
      <c r="AG335" s="64"/>
      <c r="AH335" s="64"/>
      <c r="AI335" s="64"/>
      <c r="AJ335" s="64"/>
      <c r="AK335" s="39"/>
      <c r="AL335" s="38"/>
      <c r="AM335" s="39"/>
      <c r="AN335" s="39"/>
      <c r="AO335" s="39"/>
      <c r="AP335" s="39"/>
      <c r="AQ335" s="40"/>
    </row>
    <row r="336" spans="1:43" ht="12.75">
      <c r="A336" s="28" t="s">
        <v>420</v>
      </c>
      <c r="B336" s="69" t="s">
        <v>14</v>
      </c>
      <c r="C336" s="42"/>
      <c r="D336" s="43"/>
      <c r="E336" s="66">
        <f>E337</f>
        <v>0</v>
      </c>
      <c r="F336" s="66">
        <f aca="true" t="shared" si="75" ref="F336:AQ336">F337</f>
        <v>0</v>
      </c>
      <c r="G336" s="66">
        <f t="shared" si="75"/>
        <v>0</v>
      </c>
      <c r="H336" s="66">
        <f t="shared" si="75"/>
        <v>0</v>
      </c>
      <c r="I336" s="66">
        <f t="shared" si="75"/>
        <v>0</v>
      </c>
      <c r="J336" s="66">
        <f t="shared" si="75"/>
        <v>0</v>
      </c>
      <c r="K336" s="66">
        <f t="shared" si="75"/>
        <v>0</v>
      </c>
      <c r="L336" s="66">
        <f t="shared" si="75"/>
        <v>0</v>
      </c>
      <c r="M336" s="66">
        <f t="shared" si="75"/>
        <v>0</v>
      </c>
      <c r="N336" s="66">
        <f t="shared" si="75"/>
        <v>0</v>
      </c>
      <c r="O336" s="66">
        <f t="shared" si="75"/>
        <v>0</v>
      </c>
      <c r="P336" s="66">
        <f t="shared" si="75"/>
        <v>0</v>
      </c>
      <c r="Q336" s="66">
        <f t="shared" si="75"/>
        <v>0</v>
      </c>
      <c r="R336" s="66">
        <f t="shared" si="75"/>
        <v>0</v>
      </c>
      <c r="S336" s="66">
        <f t="shared" si="75"/>
        <v>0</v>
      </c>
      <c r="T336" s="66">
        <f t="shared" si="75"/>
        <v>0</v>
      </c>
      <c r="U336" s="66">
        <f t="shared" si="75"/>
        <v>0</v>
      </c>
      <c r="V336" s="66">
        <f t="shared" si="75"/>
        <v>0</v>
      </c>
      <c r="W336" s="66">
        <f t="shared" si="75"/>
        <v>0</v>
      </c>
      <c r="X336" s="66">
        <f t="shared" si="75"/>
        <v>0</v>
      </c>
      <c r="Y336" s="66">
        <f t="shared" si="75"/>
        <v>0</v>
      </c>
      <c r="Z336" s="66">
        <f t="shared" si="75"/>
        <v>0</v>
      </c>
      <c r="AA336" s="66">
        <f t="shared" si="75"/>
        <v>0</v>
      </c>
      <c r="AB336" s="66">
        <f t="shared" si="75"/>
        <v>0</v>
      </c>
      <c r="AC336" s="66">
        <f t="shared" si="75"/>
        <v>0</v>
      </c>
      <c r="AD336" s="66">
        <f t="shared" si="75"/>
        <v>0</v>
      </c>
      <c r="AE336" s="66">
        <f t="shared" si="75"/>
        <v>0</v>
      </c>
      <c r="AF336" s="66">
        <f t="shared" si="75"/>
        <v>0</v>
      </c>
      <c r="AG336" s="66">
        <f t="shared" si="75"/>
        <v>0</v>
      </c>
      <c r="AH336" s="66">
        <f t="shared" si="75"/>
        <v>0</v>
      </c>
      <c r="AI336" s="66">
        <f t="shared" si="75"/>
        <v>0</v>
      </c>
      <c r="AJ336" s="66">
        <f t="shared" si="75"/>
        <v>0</v>
      </c>
      <c r="AK336" s="66">
        <f t="shared" si="75"/>
        <v>0</v>
      </c>
      <c r="AL336" s="66">
        <f t="shared" si="75"/>
        <v>0</v>
      </c>
      <c r="AM336" s="66">
        <f t="shared" si="75"/>
        <v>0</v>
      </c>
      <c r="AN336" s="66">
        <f t="shared" si="75"/>
        <v>0</v>
      </c>
      <c r="AO336" s="66">
        <f t="shared" si="75"/>
        <v>0</v>
      </c>
      <c r="AP336" s="66">
        <f t="shared" si="75"/>
        <v>0</v>
      </c>
      <c r="AQ336" s="66">
        <f t="shared" si="75"/>
        <v>0</v>
      </c>
    </row>
    <row r="337" spans="1:43" ht="12.75">
      <c r="A337" s="28" t="s">
        <v>420</v>
      </c>
      <c r="B337" s="123" t="s">
        <v>399</v>
      </c>
      <c r="C337" s="41" t="s">
        <v>394</v>
      </c>
      <c r="D337" s="45" t="s">
        <v>400</v>
      </c>
      <c r="E337" s="38"/>
      <c r="F337" s="39"/>
      <c r="G337" s="39"/>
      <c r="H337" s="39"/>
      <c r="I337" s="39"/>
      <c r="J337" s="39"/>
      <c r="K337" s="39"/>
      <c r="L337" s="39"/>
      <c r="M337" s="61"/>
      <c r="N337" s="58"/>
      <c r="O337" s="58"/>
      <c r="P337" s="38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64"/>
      <c r="AD337" s="64"/>
      <c r="AE337" s="64"/>
      <c r="AF337" s="64"/>
      <c r="AG337" s="64"/>
      <c r="AH337" s="64"/>
      <c r="AI337" s="64"/>
      <c r="AJ337" s="64"/>
      <c r="AK337" s="39"/>
      <c r="AL337" s="38"/>
      <c r="AM337" s="39"/>
      <c r="AN337" s="39"/>
      <c r="AO337" s="39"/>
      <c r="AP337" s="39"/>
      <c r="AQ337" s="40"/>
    </row>
    <row r="338" spans="1:43" ht="12.75">
      <c r="A338" s="28" t="s">
        <v>420</v>
      </c>
      <c r="B338" s="4" t="s">
        <v>15</v>
      </c>
      <c r="C338" s="58"/>
      <c r="D338" s="58"/>
      <c r="E338" s="58">
        <f>E339</f>
        <v>0</v>
      </c>
      <c r="F338" s="58">
        <f aca="true" t="shared" si="76" ref="F338:AQ338">F339</f>
        <v>0</v>
      </c>
      <c r="G338" s="58">
        <f t="shared" si="76"/>
        <v>0</v>
      </c>
      <c r="H338" s="58">
        <f t="shared" si="76"/>
        <v>0</v>
      </c>
      <c r="I338" s="58">
        <f t="shared" si="76"/>
        <v>0</v>
      </c>
      <c r="J338" s="58">
        <f t="shared" si="76"/>
        <v>0</v>
      </c>
      <c r="K338" s="58">
        <f t="shared" si="76"/>
        <v>0</v>
      </c>
      <c r="L338" s="58">
        <f t="shared" si="76"/>
        <v>0</v>
      </c>
      <c r="M338" s="58">
        <f t="shared" si="76"/>
        <v>0</v>
      </c>
      <c r="N338" s="58">
        <f t="shared" si="76"/>
        <v>0</v>
      </c>
      <c r="O338" s="58">
        <f t="shared" si="76"/>
        <v>0</v>
      </c>
      <c r="P338" s="58">
        <f t="shared" si="76"/>
        <v>0</v>
      </c>
      <c r="Q338" s="58">
        <f t="shared" si="76"/>
        <v>0</v>
      </c>
      <c r="R338" s="58">
        <f t="shared" si="76"/>
        <v>0</v>
      </c>
      <c r="S338" s="58">
        <f t="shared" si="76"/>
        <v>0</v>
      </c>
      <c r="T338" s="58">
        <f t="shared" si="76"/>
        <v>0</v>
      </c>
      <c r="U338" s="58">
        <f t="shared" si="76"/>
        <v>0</v>
      </c>
      <c r="V338" s="58">
        <f t="shared" si="76"/>
        <v>0</v>
      </c>
      <c r="W338" s="58">
        <f t="shared" si="76"/>
        <v>0</v>
      </c>
      <c r="X338" s="58">
        <f t="shared" si="76"/>
        <v>0</v>
      </c>
      <c r="Y338" s="58">
        <f t="shared" si="76"/>
        <v>0</v>
      </c>
      <c r="Z338" s="58">
        <f t="shared" si="76"/>
        <v>0</v>
      </c>
      <c r="AA338" s="58">
        <f t="shared" si="76"/>
        <v>0</v>
      </c>
      <c r="AB338" s="58">
        <f t="shared" si="76"/>
        <v>0</v>
      </c>
      <c r="AC338" s="58">
        <f t="shared" si="76"/>
        <v>0</v>
      </c>
      <c r="AD338" s="58">
        <f t="shared" si="76"/>
        <v>0</v>
      </c>
      <c r="AE338" s="58">
        <f t="shared" si="76"/>
        <v>0</v>
      </c>
      <c r="AF338" s="58">
        <f t="shared" si="76"/>
        <v>0</v>
      </c>
      <c r="AG338" s="58">
        <f t="shared" si="76"/>
        <v>0</v>
      </c>
      <c r="AH338" s="58">
        <f t="shared" si="76"/>
        <v>0</v>
      </c>
      <c r="AI338" s="58">
        <f t="shared" si="76"/>
        <v>0</v>
      </c>
      <c r="AJ338" s="58">
        <f t="shared" si="76"/>
        <v>0</v>
      </c>
      <c r="AK338" s="58">
        <f t="shared" si="76"/>
        <v>0</v>
      </c>
      <c r="AL338" s="58">
        <f t="shared" si="76"/>
        <v>0</v>
      </c>
      <c r="AM338" s="58">
        <f t="shared" si="76"/>
        <v>0</v>
      </c>
      <c r="AN338" s="58">
        <f t="shared" si="76"/>
        <v>0</v>
      </c>
      <c r="AO338" s="58">
        <f t="shared" si="76"/>
        <v>0</v>
      </c>
      <c r="AP338" s="58">
        <f t="shared" si="76"/>
        <v>0</v>
      </c>
      <c r="AQ338" s="58">
        <f t="shared" si="76"/>
        <v>0</v>
      </c>
    </row>
    <row r="339" spans="1:43" ht="12.75">
      <c r="A339" s="28" t="s">
        <v>420</v>
      </c>
      <c r="B339" s="69" t="s">
        <v>38</v>
      </c>
      <c r="C339" s="42"/>
      <c r="D339" s="43"/>
      <c r="E339" s="66">
        <f>SUM(E340:E344)</f>
        <v>0</v>
      </c>
      <c r="F339" s="66">
        <f aca="true" t="shared" si="77" ref="F339:AQ339">SUM(F340:F344)</f>
        <v>0</v>
      </c>
      <c r="G339" s="66">
        <f t="shared" si="77"/>
        <v>0</v>
      </c>
      <c r="H339" s="66">
        <f t="shared" si="77"/>
        <v>0</v>
      </c>
      <c r="I339" s="66">
        <f t="shared" si="77"/>
        <v>0</v>
      </c>
      <c r="J339" s="66">
        <f t="shared" si="77"/>
        <v>0</v>
      </c>
      <c r="K339" s="66">
        <f t="shared" si="77"/>
        <v>0</v>
      </c>
      <c r="L339" s="66">
        <f t="shared" si="77"/>
        <v>0</v>
      </c>
      <c r="M339" s="66">
        <f t="shared" si="77"/>
        <v>0</v>
      </c>
      <c r="N339" s="66">
        <f t="shared" si="77"/>
        <v>0</v>
      </c>
      <c r="O339" s="66">
        <f t="shared" si="77"/>
        <v>0</v>
      </c>
      <c r="P339" s="66">
        <f t="shared" si="77"/>
        <v>0</v>
      </c>
      <c r="Q339" s="66">
        <f t="shared" si="77"/>
        <v>0</v>
      </c>
      <c r="R339" s="66">
        <f t="shared" si="77"/>
        <v>0</v>
      </c>
      <c r="S339" s="66">
        <f t="shared" si="77"/>
        <v>0</v>
      </c>
      <c r="T339" s="66">
        <f t="shared" si="77"/>
        <v>0</v>
      </c>
      <c r="U339" s="66">
        <f t="shared" si="77"/>
        <v>0</v>
      </c>
      <c r="V339" s="66">
        <f t="shared" si="77"/>
        <v>0</v>
      </c>
      <c r="W339" s="66">
        <f t="shared" si="77"/>
        <v>0</v>
      </c>
      <c r="X339" s="66">
        <f t="shared" si="77"/>
        <v>0</v>
      </c>
      <c r="Y339" s="66">
        <f t="shared" si="77"/>
        <v>0</v>
      </c>
      <c r="Z339" s="66">
        <f t="shared" si="77"/>
        <v>0</v>
      </c>
      <c r="AA339" s="66">
        <f t="shared" si="77"/>
        <v>0</v>
      </c>
      <c r="AB339" s="66">
        <f t="shared" si="77"/>
        <v>0</v>
      </c>
      <c r="AC339" s="66">
        <f t="shared" si="77"/>
        <v>0</v>
      </c>
      <c r="AD339" s="66">
        <f t="shared" si="77"/>
        <v>0</v>
      </c>
      <c r="AE339" s="66">
        <f t="shared" si="77"/>
        <v>0</v>
      </c>
      <c r="AF339" s="66">
        <f t="shared" si="77"/>
        <v>0</v>
      </c>
      <c r="AG339" s="66">
        <f t="shared" si="77"/>
        <v>0</v>
      </c>
      <c r="AH339" s="66">
        <f t="shared" si="77"/>
        <v>0</v>
      </c>
      <c r="AI339" s="66">
        <f t="shared" si="77"/>
        <v>0</v>
      </c>
      <c r="AJ339" s="66">
        <f t="shared" si="77"/>
        <v>0</v>
      </c>
      <c r="AK339" s="66">
        <f t="shared" si="77"/>
        <v>0</v>
      </c>
      <c r="AL339" s="66">
        <f t="shared" si="77"/>
        <v>0</v>
      </c>
      <c r="AM339" s="66">
        <f t="shared" si="77"/>
        <v>0</v>
      </c>
      <c r="AN339" s="66">
        <f t="shared" si="77"/>
        <v>0</v>
      </c>
      <c r="AO339" s="66">
        <f t="shared" si="77"/>
        <v>0</v>
      </c>
      <c r="AP339" s="66">
        <f t="shared" si="77"/>
        <v>0</v>
      </c>
      <c r="AQ339" s="66">
        <f t="shared" si="77"/>
        <v>0</v>
      </c>
    </row>
    <row r="340" spans="1:43" ht="12.75">
      <c r="A340" s="28" t="s">
        <v>420</v>
      </c>
      <c r="B340" s="123" t="s">
        <v>401</v>
      </c>
      <c r="C340" s="41" t="s">
        <v>394</v>
      </c>
      <c r="D340" s="45" t="s">
        <v>400</v>
      </c>
      <c r="E340" s="38"/>
      <c r="F340" s="39"/>
      <c r="G340" s="39"/>
      <c r="H340" s="39"/>
      <c r="I340" s="39"/>
      <c r="J340" s="39"/>
      <c r="K340" s="39"/>
      <c r="L340" s="39"/>
      <c r="M340" s="61"/>
      <c r="N340" s="58"/>
      <c r="O340" s="58"/>
      <c r="P340" s="38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64"/>
      <c r="AD340" s="64"/>
      <c r="AE340" s="64"/>
      <c r="AF340" s="64"/>
      <c r="AG340" s="64"/>
      <c r="AH340" s="64"/>
      <c r="AI340" s="64"/>
      <c r="AJ340" s="64"/>
      <c r="AK340" s="39"/>
      <c r="AL340" s="38"/>
      <c r="AM340" s="39"/>
      <c r="AN340" s="39"/>
      <c r="AO340" s="39"/>
      <c r="AP340" s="39"/>
      <c r="AQ340" s="40"/>
    </row>
    <row r="341" spans="1:43" ht="12.75">
      <c r="A341" s="28" t="s">
        <v>420</v>
      </c>
      <c r="B341" s="123" t="s">
        <v>402</v>
      </c>
      <c r="C341" s="41" t="s">
        <v>394</v>
      </c>
      <c r="D341" s="45" t="s">
        <v>400</v>
      </c>
      <c r="E341" s="38"/>
      <c r="F341" s="39"/>
      <c r="G341" s="39"/>
      <c r="H341" s="39"/>
      <c r="I341" s="39"/>
      <c r="J341" s="39"/>
      <c r="K341" s="39"/>
      <c r="L341" s="39"/>
      <c r="M341" s="61"/>
      <c r="N341" s="58"/>
      <c r="O341" s="58"/>
      <c r="P341" s="38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64"/>
      <c r="AD341" s="64"/>
      <c r="AE341" s="64"/>
      <c r="AF341" s="64"/>
      <c r="AG341" s="64"/>
      <c r="AH341" s="64"/>
      <c r="AI341" s="64"/>
      <c r="AJ341" s="64"/>
      <c r="AK341" s="39"/>
      <c r="AL341" s="38"/>
      <c r="AM341" s="39"/>
      <c r="AN341" s="39"/>
      <c r="AO341" s="39"/>
      <c r="AP341" s="39"/>
      <c r="AQ341" s="40"/>
    </row>
    <row r="342" spans="1:43" ht="12.75">
      <c r="A342" s="28" t="s">
        <v>420</v>
      </c>
      <c r="B342" s="123" t="s">
        <v>403</v>
      </c>
      <c r="C342" s="41" t="s">
        <v>394</v>
      </c>
      <c r="D342" s="45" t="s">
        <v>400</v>
      </c>
      <c r="E342" s="38"/>
      <c r="F342" s="39"/>
      <c r="G342" s="39"/>
      <c r="H342" s="39"/>
      <c r="I342" s="39"/>
      <c r="J342" s="39"/>
      <c r="K342" s="39"/>
      <c r="L342" s="39"/>
      <c r="M342" s="61"/>
      <c r="N342" s="58"/>
      <c r="O342" s="58"/>
      <c r="P342" s="38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64"/>
      <c r="AD342" s="64"/>
      <c r="AE342" s="64"/>
      <c r="AF342" s="64"/>
      <c r="AG342" s="64"/>
      <c r="AH342" s="64"/>
      <c r="AI342" s="64"/>
      <c r="AJ342" s="64"/>
      <c r="AK342" s="39"/>
      <c r="AL342" s="38"/>
      <c r="AM342" s="39"/>
      <c r="AN342" s="39"/>
      <c r="AO342" s="39"/>
      <c r="AP342" s="39"/>
      <c r="AQ342" s="40"/>
    </row>
    <row r="343" spans="1:43" ht="12.75">
      <c r="A343" s="28" t="s">
        <v>420</v>
      </c>
      <c r="B343" s="123" t="s">
        <v>404</v>
      </c>
      <c r="C343" s="41" t="s">
        <v>394</v>
      </c>
      <c r="D343" s="45" t="s">
        <v>400</v>
      </c>
      <c r="E343" s="38"/>
      <c r="F343" s="39"/>
      <c r="G343" s="39"/>
      <c r="H343" s="39"/>
      <c r="I343" s="39"/>
      <c r="J343" s="39"/>
      <c r="K343" s="39"/>
      <c r="L343" s="39"/>
      <c r="M343" s="61"/>
      <c r="N343" s="58"/>
      <c r="O343" s="58"/>
      <c r="P343" s="38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64"/>
      <c r="AD343" s="64"/>
      <c r="AE343" s="64"/>
      <c r="AF343" s="64"/>
      <c r="AG343" s="64"/>
      <c r="AH343" s="64"/>
      <c r="AI343" s="64"/>
      <c r="AJ343" s="64"/>
      <c r="AK343" s="39"/>
      <c r="AL343" s="38"/>
      <c r="AM343" s="39"/>
      <c r="AN343" s="39"/>
      <c r="AO343" s="39"/>
      <c r="AP343" s="39"/>
      <c r="AQ343" s="40"/>
    </row>
    <row r="344" spans="1:43" ht="12.75">
      <c r="A344" s="28" t="s">
        <v>420</v>
      </c>
      <c r="B344" s="124" t="s">
        <v>405</v>
      </c>
      <c r="C344" s="41" t="s">
        <v>394</v>
      </c>
      <c r="D344" s="45" t="s">
        <v>400</v>
      </c>
      <c r="E344" s="38"/>
      <c r="F344" s="39"/>
      <c r="G344" s="39"/>
      <c r="H344" s="39"/>
      <c r="I344" s="39"/>
      <c r="J344" s="39"/>
      <c r="K344" s="39"/>
      <c r="L344" s="39"/>
      <c r="M344" s="61"/>
      <c r="N344" s="58"/>
      <c r="O344" s="58"/>
      <c r="P344" s="38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64"/>
      <c r="AD344" s="64"/>
      <c r="AE344" s="64"/>
      <c r="AF344" s="64"/>
      <c r="AG344" s="64"/>
      <c r="AH344" s="64"/>
      <c r="AI344" s="64"/>
      <c r="AJ344" s="64"/>
      <c r="AK344" s="39"/>
      <c r="AL344" s="38"/>
      <c r="AM344" s="39"/>
      <c r="AN344" s="39"/>
      <c r="AO344" s="39"/>
      <c r="AP344" s="39"/>
      <c r="AQ344" s="40"/>
    </row>
    <row r="345" spans="1:43" ht="12.75">
      <c r="A345" s="28" t="s">
        <v>420</v>
      </c>
      <c r="B345" s="4" t="s">
        <v>37</v>
      </c>
      <c r="C345" s="42"/>
      <c r="D345" s="43"/>
      <c r="E345" s="41">
        <f>E346</f>
        <v>0</v>
      </c>
      <c r="F345" s="41">
        <f aca="true" t="shared" si="78" ref="F345:AQ346">F346</f>
        <v>0</v>
      </c>
      <c r="G345" s="41">
        <f t="shared" si="78"/>
        <v>0</v>
      </c>
      <c r="H345" s="41">
        <f t="shared" si="78"/>
        <v>0</v>
      </c>
      <c r="I345" s="41">
        <f t="shared" si="78"/>
        <v>0</v>
      </c>
      <c r="J345" s="41">
        <f t="shared" si="78"/>
        <v>0</v>
      </c>
      <c r="K345" s="41">
        <f t="shared" si="78"/>
        <v>0</v>
      </c>
      <c r="L345" s="41">
        <f t="shared" si="78"/>
        <v>0</v>
      </c>
      <c r="M345" s="41">
        <f t="shared" si="78"/>
        <v>0</v>
      </c>
      <c r="N345" s="41">
        <f t="shared" si="78"/>
        <v>0</v>
      </c>
      <c r="O345" s="41">
        <f t="shared" si="78"/>
        <v>0</v>
      </c>
      <c r="P345" s="41">
        <f t="shared" si="78"/>
        <v>0</v>
      </c>
      <c r="Q345" s="41">
        <f t="shared" si="78"/>
        <v>0</v>
      </c>
      <c r="R345" s="41">
        <f t="shared" si="78"/>
        <v>0</v>
      </c>
      <c r="S345" s="41">
        <f t="shared" si="78"/>
        <v>0</v>
      </c>
      <c r="T345" s="41">
        <f t="shared" si="78"/>
        <v>0</v>
      </c>
      <c r="U345" s="41">
        <f t="shared" si="78"/>
        <v>0</v>
      </c>
      <c r="V345" s="41">
        <f t="shared" si="78"/>
        <v>0</v>
      </c>
      <c r="W345" s="41">
        <f t="shared" si="78"/>
        <v>0</v>
      </c>
      <c r="X345" s="41">
        <f t="shared" si="78"/>
        <v>0</v>
      </c>
      <c r="Y345" s="41">
        <f t="shared" si="78"/>
        <v>0</v>
      </c>
      <c r="Z345" s="41">
        <f t="shared" si="78"/>
        <v>0</v>
      </c>
      <c r="AA345" s="41">
        <f t="shared" si="78"/>
        <v>0</v>
      </c>
      <c r="AB345" s="41">
        <f t="shared" si="78"/>
        <v>0</v>
      </c>
      <c r="AC345" s="41">
        <f t="shared" si="78"/>
        <v>0</v>
      </c>
      <c r="AD345" s="41">
        <f t="shared" si="78"/>
        <v>0</v>
      </c>
      <c r="AE345" s="41">
        <f t="shared" si="78"/>
        <v>0</v>
      </c>
      <c r="AF345" s="41">
        <f t="shared" si="78"/>
        <v>0</v>
      </c>
      <c r="AG345" s="41">
        <f t="shared" si="78"/>
        <v>0</v>
      </c>
      <c r="AH345" s="41">
        <f t="shared" si="78"/>
        <v>0</v>
      </c>
      <c r="AI345" s="41">
        <f t="shared" si="78"/>
        <v>0</v>
      </c>
      <c r="AJ345" s="41">
        <f t="shared" si="78"/>
        <v>0</v>
      </c>
      <c r="AK345" s="41">
        <f t="shared" si="78"/>
        <v>0</v>
      </c>
      <c r="AL345" s="41">
        <f t="shared" si="78"/>
        <v>0</v>
      </c>
      <c r="AM345" s="41">
        <f t="shared" si="78"/>
        <v>0</v>
      </c>
      <c r="AN345" s="41">
        <f t="shared" si="78"/>
        <v>0</v>
      </c>
      <c r="AO345" s="41">
        <f t="shared" si="78"/>
        <v>0</v>
      </c>
      <c r="AP345" s="41">
        <f t="shared" si="78"/>
        <v>0</v>
      </c>
      <c r="AQ345" s="41">
        <f t="shared" si="78"/>
        <v>0</v>
      </c>
    </row>
    <row r="346" spans="1:43" ht="12.75">
      <c r="A346" s="28" t="s">
        <v>420</v>
      </c>
      <c r="B346" s="69" t="s">
        <v>18</v>
      </c>
      <c r="C346" s="58"/>
      <c r="D346" s="58"/>
      <c r="E346" s="66">
        <f>E347</f>
        <v>0</v>
      </c>
      <c r="F346" s="66">
        <f t="shared" si="78"/>
        <v>0</v>
      </c>
      <c r="G346" s="66">
        <f t="shared" si="78"/>
        <v>0</v>
      </c>
      <c r="H346" s="66">
        <f t="shared" si="78"/>
        <v>0</v>
      </c>
      <c r="I346" s="66">
        <f t="shared" si="78"/>
        <v>0</v>
      </c>
      <c r="J346" s="66">
        <f t="shared" si="78"/>
        <v>0</v>
      </c>
      <c r="K346" s="66">
        <f t="shared" si="78"/>
        <v>0</v>
      </c>
      <c r="L346" s="66">
        <f t="shared" si="78"/>
        <v>0</v>
      </c>
      <c r="M346" s="66">
        <f t="shared" si="78"/>
        <v>0</v>
      </c>
      <c r="N346" s="66">
        <f t="shared" si="78"/>
        <v>0</v>
      </c>
      <c r="O346" s="66">
        <f t="shared" si="78"/>
        <v>0</v>
      </c>
      <c r="P346" s="66">
        <f t="shared" si="78"/>
        <v>0</v>
      </c>
      <c r="Q346" s="66">
        <f t="shared" si="78"/>
        <v>0</v>
      </c>
      <c r="R346" s="66">
        <f t="shared" si="78"/>
        <v>0</v>
      </c>
      <c r="S346" s="66">
        <f t="shared" si="78"/>
        <v>0</v>
      </c>
      <c r="T346" s="66">
        <f t="shared" si="78"/>
        <v>0</v>
      </c>
      <c r="U346" s="66">
        <f t="shared" si="78"/>
        <v>0</v>
      </c>
      <c r="V346" s="66">
        <f t="shared" si="78"/>
        <v>0</v>
      </c>
      <c r="W346" s="66">
        <f t="shared" si="78"/>
        <v>0</v>
      </c>
      <c r="X346" s="66">
        <f t="shared" si="78"/>
        <v>0</v>
      </c>
      <c r="Y346" s="66">
        <f t="shared" si="78"/>
        <v>0</v>
      </c>
      <c r="Z346" s="66">
        <f t="shared" si="78"/>
        <v>0</v>
      </c>
      <c r="AA346" s="66">
        <f t="shared" si="78"/>
        <v>0</v>
      </c>
      <c r="AB346" s="66">
        <f t="shared" si="78"/>
        <v>0</v>
      </c>
      <c r="AC346" s="66">
        <f t="shared" si="78"/>
        <v>0</v>
      </c>
      <c r="AD346" s="66">
        <f t="shared" si="78"/>
        <v>0</v>
      </c>
      <c r="AE346" s="66">
        <f t="shared" si="78"/>
        <v>0</v>
      </c>
      <c r="AF346" s="66">
        <f t="shared" si="78"/>
        <v>0</v>
      </c>
      <c r="AG346" s="66">
        <f t="shared" si="78"/>
        <v>0</v>
      </c>
      <c r="AH346" s="66">
        <f t="shared" si="78"/>
        <v>0</v>
      </c>
      <c r="AI346" s="66">
        <f t="shared" si="78"/>
        <v>0</v>
      </c>
      <c r="AJ346" s="66">
        <f t="shared" si="78"/>
        <v>0</v>
      </c>
      <c r="AK346" s="66">
        <f t="shared" si="78"/>
        <v>0</v>
      </c>
      <c r="AL346" s="66">
        <f t="shared" si="78"/>
        <v>0</v>
      </c>
      <c r="AM346" s="66">
        <f t="shared" si="78"/>
        <v>0</v>
      </c>
      <c r="AN346" s="66">
        <f t="shared" si="78"/>
        <v>0</v>
      </c>
      <c r="AO346" s="66">
        <f t="shared" si="78"/>
        <v>0</v>
      </c>
      <c r="AP346" s="66">
        <f t="shared" si="78"/>
        <v>0</v>
      </c>
      <c r="AQ346" s="66">
        <f t="shared" si="78"/>
        <v>0</v>
      </c>
    </row>
    <row r="347" spans="1:43" ht="12.75">
      <c r="A347" s="28" t="s">
        <v>420</v>
      </c>
      <c r="B347" s="116" t="s">
        <v>406</v>
      </c>
      <c r="C347" s="41" t="s">
        <v>388</v>
      </c>
      <c r="D347" s="45" t="s">
        <v>400</v>
      </c>
      <c r="E347" s="38"/>
      <c r="F347" s="39"/>
      <c r="G347" s="39"/>
      <c r="H347" s="39"/>
      <c r="I347" s="39"/>
      <c r="J347" s="39"/>
      <c r="K347" s="39"/>
      <c r="L347" s="39"/>
      <c r="M347" s="61"/>
      <c r="N347" s="58"/>
      <c r="O347" s="58"/>
      <c r="P347" s="38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64"/>
      <c r="AD347" s="64"/>
      <c r="AE347" s="64"/>
      <c r="AF347" s="64"/>
      <c r="AG347" s="64"/>
      <c r="AH347" s="64"/>
      <c r="AI347" s="64"/>
      <c r="AJ347" s="64"/>
      <c r="AK347" s="39"/>
      <c r="AL347" s="38"/>
      <c r="AM347" s="39"/>
      <c r="AN347" s="39"/>
      <c r="AO347" s="39"/>
      <c r="AP347" s="39"/>
      <c r="AQ347" s="40"/>
    </row>
    <row r="348" spans="1:43" ht="12.75">
      <c r="A348" s="28" t="s">
        <v>420</v>
      </c>
      <c r="B348" s="57" t="s">
        <v>269</v>
      </c>
      <c r="C348" s="58"/>
      <c r="D348" s="59"/>
      <c r="E348" s="73">
        <f>SUM(E349:E363)</f>
        <v>7</v>
      </c>
      <c r="F348" s="73">
        <f aca="true" t="shared" si="79" ref="F348:AQ348">SUM(F349:F363)</f>
        <v>4</v>
      </c>
      <c r="G348" s="73">
        <f t="shared" si="79"/>
        <v>20</v>
      </c>
      <c r="H348" s="73">
        <f t="shared" si="79"/>
        <v>0</v>
      </c>
      <c r="I348" s="73">
        <f t="shared" si="79"/>
        <v>0</v>
      </c>
      <c r="J348" s="73">
        <f t="shared" si="79"/>
        <v>0</v>
      </c>
      <c r="K348" s="73">
        <f t="shared" si="79"/>
        <v>0</v>
      </c>
      <c r="L348" s="73">
        <f t="shared" si="79"/>
        <v>0</v>
      </c>
      <c r="M348" s="73">
        <f t="shared" si="79"/>
        <v>0</v>
      </c>
      <c r="N348" s="73">
        <f t="shared" si="79"/>
        <v>0</v>
      </c>
      <c r="O348" s="73">
        <f t="shared" si="79"/>
        <v>0</v>
      </c>
      <c r="P348" s="73">
        <f t="shared" si="79"/>
        <v>0</v>
      </c>
      <c r="Q348" s="73">
        <f t="shared" si="79"/>
        <v>0</v>
      </c>
      <c r="R348" s="73">
        <f t="shared" si="79"/>
        <v>0</v>
      </c>
      <c r="S348" s="73">
        <f t="shared" si="79"/>
        <v>0</v>
      </c>
      <c r="T348" s="73">
        <f t="shared" si="79"/>
        <v>0</v>
      </c>
      <c r="U348" s="73">
        <f t="shared" si="79"/>
        <v>0</v>
      </c>
      <c r="V348" s="73">
        <f t="shared" si="79"/>
        <v>0</v>
      </c>
      <c r="W348" s="73">
        <f t="shared" si="79"/>
        <v>0</v>
      </c>
      <c r="X348" s="73">
        <f t="shared" si="79"/>
        <v>0</v>
      </c>
      <c r="Y348" s="73">
        <f t="shared" si="79"/>
        <v>0</v>
      </c>
      <c r="Z348" s="73">
        <f t="shared" si="79"/>
        <v>0</v>
      </c>
      <c r="AA348" s="73">
        <f t="shared" si="79"/>
        <v>0</v>
      </c>
      <c r="AB348" s="73">
        <f t="shared" si="79"/>
        <v>0</v>
      </c>
      <c r="AC348" s="73">
        <f t="shared" si="79"/>
        <v>0</v>
      </c>
      <c r="AD348" s="73">
        <f t="shared" si="79"/>
        <v>0</v>
      </c>
      <c r="AE348" s="73">
        <f t="shared" si="79"/>
        <v>0</v>
      </c>
      <c r="AF348" s="73">
        <f t="shared" si="79"/>
        <v>0</v>
      </c>
      <c r="AG348" s="73">
        <f t="shared" si="79"/>
        <v>0</v>
      </c>
      <c r="AH348" s="73">
        <f t="shared" si="79"/>
        <v>0</v>
      </c>
      <c r="AI348" s="73">
        <f t="shared" si="79"/>
        <v>0</v>
      </c>
      <c r="AJ348" s="73">
        <f t="shared" si="79"/>
        <v>0</v>
      </c>
      <c r="AK348" s="73">
        <f t="shared" si="79"/>
        <v>0</v>
      </c>
      <c r="AL348" s="73">
        <f t="shared" si="79"/>
        <v>0</v>
      </c>
      <c r="AM348" s="73">
        <f t="shared" si="79"/>
        <v>0</v>
      </c>
      <c r="AN348" s="73">
        <f t="shared" si="79"/>
        <v>0</v>
      </c>
      <c r="AO348" s="73">
        <f t="shared" si="79"/>
        <v>0</v>
      </c>
      <c r="AP348" s="73">
        <f t="shared" si="79"/>
        <v>0</v>
      </c>
      <c r="AQ348" s="73">
        <f t="shared" si="79"/>
        <v>0</v>
      </c>
    </row>
    <row r="349" spans="1:43" ht="12.75">
      <c r="A349" s="28" t="s">
        <v>420</v>
      </c>
      <c r="B349" s="125" t="s">
        <v>0</v>
      </c>
      <c r="C349" s="41"/>
      <c r="D349" s="45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1:43" ht="12.75">
      <c r="A350" s="28" t="s">
        <v>420</v>
      </c>
      <c r="B350" s="125" t="s">
        <v>407</v>
      </c>
      <c r="C350" s="41" t="s">
        <v>388</v>
      </c>
      <c r="D350" s="45" t="s">
        <v>400</v>
      </c>
      <c r="E350" s="58"/>
      <c r="F350" s="61"/>
      <c r="G350" s="61"/>
      <c r="H350" s="61"/>
      <c r="I350" s="61"/>
      <c r="J350" s="61"/>
      <c r="K350" s="61"/>
      <c r="L350" s="61"/>
      <c r="M350" s="61"/>
      <c r="N350" s="58"/>
      <c r="O350" s="58"/>
      <c r="P350" s="58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58"/>
      <c r="AM350" s="61"/>
      <c r="AN350" s="61"/>
      <c r="AO350" s="61"/>
      <c r="AP350" s="61"/>
      <c r="AQ350" s="59"/>
    </row>
    <row r="351" spans="1:43" ht="25.5">
      <c r="A351" s="28" t="s">
        <v>420</v>
      </c>
      <c r="B351" s="125" t="s">
        <v>408</v>
      </c>
      <c r="C351" s="41" t="s">
        <v>388</v>
      </c>
      <c r="D351" s="45" t="s">
        <v>400</v>
      </c>
      <c r="E351" s="58"/>
      <c r="F351" s="61"/>
      <c r="G351" s="61"/>
      <c r="H351" s="61"/>
      <c r="I351" s="61"/>
      <c r="J351" s="61"/>
      <c r="K351" s="61"/>
      <c r="L351" s="61"/>
      <c r="M351" s="61"/>
      <c r="N351" s="58"/>
      <c r="O351" s="58"/>
      <c r="P351" s="58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58"/>
      <c r="AM351" s="61"/>
      <c r="AN351" s="61"/>
      <c r="AO351" s="61"/>
      <c r="AP351" s="61"/>
      <c r="AQ351" s="59"/>
    </row>
    <row r="352" spans="1:43" ht="12.75">
      <c r="A352" s="28" t="s">
        <v>420</v>
      </c>
      <c r="B352" s="125" t="s">
        <v>409</v>
      </c>
      <c r="C352" s="41" t="s">
        <v>388</v>
      </c>
      <c r="D352" s="45" t="s">
        <v>400</v>
      </c>
      <c r="E352" s="58"/>
      <c r="F352" s="61"/>
      <c r="G352" s="61"/>
      <c r="H352" s="61"/>
      <c r="I352" s="61"/>
      <c r="J352" s="61"/>
      <c r="K352" s="61"/>
      <c r="L352" s="61"/>
      <c r="M352" s="61"/>
      <c r="N352" s="58"/>
      <c r="O352" s="58"/>
      <c r="P352" s="58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58"/>
      <c r="AM352" s="61"/>
      <c r="AN352" s="61"/>
      <c r="AO352" s="61"/>
      <c r="AP352" s="61"/>
      <c r="AQ352" s="59"/>
    </row>
    <row r="353" spans="1:43" ht="25.5">
      <c r="A353" s="28" t="s">
        <v>420</v>
      </c>
      <c r="B353" s="125" t="s">
        <v>410</v>
      </c>
      <c r="C353" s="41" t="s">
        <v>388</v>
      </c>
      <c r="D353" s="45" t="s">
        <v>400</v>
      </c>
      <c r="E353" s="58"/>
      <c r="F353" s="61"/>
      <c r="G353" s="61"/>
      <c r="H353" s="61"/>
      <c r="I353" s="61"/>
      <c r="J353" s="61"/>
      <c r="K353" s="61"/>
      <c r="L353" s="61"/>
      <c r="M353" s="61"/>
      <c r="N353" s="58"/>
      <c r="O353" s="58"/>
      <c r="P353" s="58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58"/>
      <c r="AM353" s="61"/>
      <c r="AN353" s="61"/>
      <c r="AO353" s="61"/>
      <c r="AP353" s="61"/>
      <c r="AQ353" s="59"/>
    </row>
    <row r="354" spans="1:43" ht="25.5">
      <c r="A354" s="28" t="s">
        <v>420</v>
      </c>
      <c r="B354" s="125" t="s">
        <v>411</v>
      </c>
      <c r="C354" s="41" t="s">
        <v>388</v>
      </c>
      <c r="D354" s="45" t="s">
        <v>400</v>
      </c>
      <c r="E354" s="58"/>
      <c r="F354" s="61"/>
      <c r="G354" s="61"/>
      <c r="H354" s="61"/>
      <c r="I354" s="61"/>
      <c r="J354" s="61"/>
      <c r="K354" s="61"/>
      <c r="L354" s="61"/>
      <c r="M354" s="61"/>
      <c r="N354" s="58"/>
      <c r="O354" s="58"/>
      <c r="P354" s="58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58"/>
      <c r="AM354" s="61"/>
      <c r="AN354" s="61"/>
      <c r="AO354" s="61"/>
      <c r="AP354" s="61"/>
      <c r="AQ354" s="59"/>
    </row>
    <row r="355" spans="1:43" ht="25.5">
      <c r="A355" s="28" t="s">
        <v>420</v>
      </c>
      <c r="B355" s="125" t="s">
        <v>412</v>
      </c>
      <c r="C355" s="41" t="s">
        <v>388</v>
      </c>
      <c r="D355" s="45" t="s">
        <v>400</v>
      </c>
      <c r="E355" s="58"/>
      <c r="F355" s="61"/>
      <c r="G355" s="61"/>
      <c r="H355" s="61"/>
      <c r="I355" s="61"/>
      <c r="J355" s="61"/>
      <c r="K355" s="61"/>
      <c r="L355" s="61"/>
      <c r="M355" s="61"/>
      <c r="N355" s="58"/>
      <c r="O355" s="58"/>
      <c r="P355" s="58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58"/>
      <c r="AM355" s="61"/>
      <c r="AN355" s="61"/>
      <c r="AO355" s="61"/>
      <c r="AP355" s="61"/>
      <c r="AQ355" s="59"/>
    </row>
    <row r="356" spans="1:43" ht="12.75">
      <c r="A356" s="28" t="s">
        <v>420</v>
      </c>
      <c r="B356" s="125" t="s">
        <v>413</v>
      </c>
      <c r="C356" s="41" t="s">
        <v>388</v>
      </c>
      <c r="D356" s="45" t="s">
        <v>400</v>
      </c>
      <c r="E356" s="58"/>
      <c r="F356" s="61"/>
      <c r="G356" s="61"/>
      <c r="H356" s="61"/>
      <c r="I356" s="61"/>
      <c r="J356" s="61"/>
      <c r="K356" s="61"/>
      <c r="L356" s="61"/>
      <c r="M356" s="61"/>
      <c r="N356" s="58"/>
      <c r="O356" s="58"/>
      <c r="P356" s="58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58"/>
      <c r="AM356" s="61"/>
      <c r="AN356" s="61"/>
      <c r="AO356" s="61"/>
      <c r="AP356" s="61"/>
      <c r="AQ356" s="59"/>
    </row>
    <row r="357" spans="1:43" ht="25.5">
      <c r="A357" s="28" t="s">
        <v>420</v>
      </c>
      <c r="B357" s="125" t="s">
        <v>414</v>
      </c>
      <c r="C357" s="41" t="s">
        <v>388</v>
      </c>
      <c r="D357" s="45" t="s">
        <v>400</v>
      </c>
      <c r="E357" s="58"/>
      <c r="F357" s="61"/>
      <c r="G357" s="61"/>
      <c r="H357" s="61"/>
      <c r="I357" s="61"/>
      <c r="J357" s="61"/>
      <c r="K357" s="61"/>
      <c r="L357" s="61"/>
      <c r="M357" s="61"/>
      <c r="N357" s="58"/>
      <c r="O357" s="58"/>
      <c r="P357" s="58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58"/>
      <c r="AM357" s="61"/>
      <c r="AN357" s="61"/>
      <c r="AO357" s="61"/>
      <c r="AP357" s="61"/>
      <c r="AQ357" s="59"/>
    </row>
    <row r="358" spans="1:43" ht="25.5">
      <c r="A358" s="28" t="s">
        <v>420</v>
      </c>
      <c r="B358" s="125" t="s">
        <v>411</v>
      </c>
      <c r="C358" s="41" t="s">
        <v>388</v>
      </c>
      <c r="D358" s="45" t="s">
        <v>400</v>
      </c>
      <c r="E358" s="58"/>
      <c r="F358" s="61"/>
      <c r="G358" s="61"/>
      <c r="H358" s="61"/>
      <c r="I358" s="61"/>
      <c r="J358" s="61"/>
      <c r="K358" s="61"/>
      <c r="L358" s="61"/>
      <c r="M358" s="61"/>
      <c r="N358" s="58"/>
      <c r="O358" s="58"/>
      <c r="P358" s="58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58"/>
      <c r="AM358" s="61"/>
      <c r="AN358" s="61"/>
      <c r="AO358" s="61"/>
      <c r="AP358" s="61"/>
      <c r="AQ358" s="59"/>
    </row>
    <row r="359" spans="1:43" ht="25.5">
      <c r="A359" s="28" t="s">
        <v>420</v>
      </c>
      <c r="B359" s="125" t="s">
        <v>415</v>
      </c>
      <c r="C359" s="41" t="s">
        <v>388</v>
      </c>
      <c r="D359" s="45" t="s">
        <v>400</v>
      </c>
      <c r="E359" s="58"/>
      <c r="F359" s="61"/>
      <c r="G359" s="61"/>
      <c r="H359" s="61"/>
      <c r="I359" s="61"/>
      <c r="J359" s="61"/>
      <c r="K359" s="61"/>
      <c r="L359" s="61"/>
      <c r="M359" s="61"/>
      <c r="N359" s="58"/>
      <c r="O359" s="58"/>
      <c r="P359" s="58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58"/>
      <c r="AM359" s="61"/>
      <c r="AN359" s="61"/>
      <c r="AO359" s="61"/>
      <c r="AP359" s="61"/>
      <c r="AQ359" s="59"/>
    </row>
    <row r="360" spans="1:43" ht="25.5">
      <c r="A360" s="28" t="s">
        <v>420</v>
      </c>
      <c r="B360" s="125" t="s">
        <v>416</v>
      </c>
      <c r="C360" s="41" t="s">
        <v>388</v>
      </c>
      <c r="D360" s="45" t="s">
        <v>400</v>
      </c>
      <c r="E360" s="58">
        <v>1</v>
      </c>
      <c r="F360" s="61">
        <v>2</v>
      </c>
      <c r="G360" s="61">
        <v>10</v>
      </c>
      <c r="H360" s="39"/>
      <c r="I360" s="39"/>
      <c r="J360" s="39"/>
      <c r="K360" s="39"/>
      <c r="L360" s="39"/>
      <c r="M360" s="61"/>
      <c r="N360" s="58"/>
      <c r="O360" s="58"/>
      <c r="P360" s="38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64"/>
      <c r="AD360" s="64"/>
      <c r="AE360" s="64"/>
      <c r="AF360" s="64"/>
      <c r="AG360" s="64"/>
      <c r="AH360" s="64"/>
      <c r="AI360" s="64"/>
      <c r="AJ360" s="64"/>
      <c r="AK360" s="39"/>
      <c r="AL360" s="38"/>
      <c r="AM360" s="39"/>
      <c r="AN360" s="39"/>
      <c r="AO360" s="39"/>
      <c r="AP360" s="39"/>
      <c r="AQ360" s="40"/>
    </row>
    <row r="361" spans="1:43" ht="12.75">
      <c r="A361" s="28" t="s">
        <v>420</v>
      </c>
      <c r="B361" s="125" t="s">
        <v>417</v>
      </c>
      <c r="C361" s="41" t="s">
        <v>388</v>
      </c>
      <c r="D361" s="45" t="s">
        <v>400</v>
      </c>
      <c r="E361" s="58">
        <v>1</v>
      </c>
      <c r="F361" s="61">
        <v>2</v>
      </c>
      <c r="G361" s="61">
        <v>10</v>
      </c>
      <c r="H361" s="39"/>
      <c r="I361" s="39"/>
      <c r="J361" s="39"/>
      <c r="K361" s="39"/>
      <c r="L361" s="39"/>
      <c r="M361" s="61"/>
      <c r="N361" s="58"/>
      <c r="O361" s="58"/>
      <c r="P361" s="38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64"/>
      <c r="AD361" s="64"/>
      <c r="AE361" s="64"/>
      <c r="AF361" s="64"/>
      <c r="AG361" s="64"/>
      <c r="AH361" s="64"/>
      <c r="AI361" s="64"/>
      <c r="AJ361" s="64"/>
      <c r="AK361" s="39"/>
      <c r="AL361" s="38"/>
      <c r="AM361" s="39"/>
      <c r="AN361" s="39"/>
      <c r="AO361" s="39"/>
      <c r="AP361" s="39"/>
      <c r="AQ361" s="40"/>
    </row>
    <row r="362" spans="1:43" ht="25.5">
      <c r="A362" s="28" t="s">
        <v>420</v>
      </c>
      <c r="B362" s="125" t="s">
        <v>418</v>
      </c>
      <c r="C362" s="41" t="s">
        <v>388</v>
      </c>
      <c r="D362" s="45" t="s">
        <v>400</v>
      </c>
      <c r="E362" s="58">
        <v>4</v>
      </c>
      <c r="F362" s="61"/>
      <c r="G362" s="61"/>
      <c r="H362" s="61"/>
      <c r="I362" s="61"/>
      <c r="J362" s="61"/>
      <c r="K362" s="61"/>
      <c r="L362" s="61"/>
      <c r="M362" s="61"/>
      <c r="N362" s="58"/>
      <c r="O362" s="58"/>
      <c r="P362" s="58">
        <v>0</v>
      </c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58"/>
      <c r="AM362" s="61"/>
      <c r="AN362" s="61"/>
      <c r="AO362" s="61"/>
      <c r="AP362" s="61"/>
      <c r="AQ362" s="59"/>
    </row>
    <row r="363" spans="1:43" ht="25.5">
      <c r="A363" s="28" t="s">
        <v>420</v>
      </c>
      <c r="B363" s="125" t="s">
        <v>419</v>
      </c>
      <c r="C363" s="41" t="s">
        <v>388</v>
      </c>
      <c r="D363" s="45" t="s">
        <v>400</v>
      </c>
      <c r="E363" s="58">
        <v>1</v>
      </c>
      <c r="F363" s="61"/>
      <c r="G363" s="61"/>
      <c r="H363" s="61"/>
      <c r="I363" s="61"/>
      <c r="J363" s="61"/>
      <c r="K363" s="61"/>
      <c r="L363" s="61"/>
      <c r="M363" s="61"/>
      <c r="N363" s="58"/>
      <c r="O363" s="58"/>
      <c r="P363" s="58">
        <v>0</v>
      </c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58"/>
      <c r="AM363" s="61"/>
      <c r="AN363" s="61"/>
      <c r="AO363" s="61"/>
      <c r="AP363" s="61"/>
      <c r="AQ363" s="59"/>
    </row>
    <row r="364" spans="1:43" ht="28.5" customHeight="1" thickBot="1">
      <c r="A364" s="28" t="s">
        <v>420</v>
      </c>
      <c r="B364" s="56" t="s">
        <v>34</v>
      </c>
      <c r="C364" s="51"/>
      <c r="D364" s="51"/>
      <c r="E364" s="192">
        <f>E348+E320</f>
        <v>17</v>
      </c>
      <c r="F364" s="192">
        <f aca="true" t="shared" si="80" ref="F364:AQ364">F348+F320</f>
        <v>16</v>
      </c>
      <c r="G364" s="192">
        <f t="shared" si="80"/>
        <v>46</v>
      </c>
      <c r="H364" s="192">
        <f t="shared" si="80"/>
        <v>20</v>
      </c>
      <c r="I364" s="192">
        <f t="shared" si="80"/>
        <v>4</v>
      </c>
      <c r="J364" s="192">
        <f t="shared" si="80"/>
        <v>8</v>
      </c>
      <c r="K364" s="192">
        <f t="shared" si="80"/>
        <v>0</v>
      </c>
      <c r="L364" s="192">
        <f t="shared" si="80"/>
        <v>10</v>
      </c>
      <c r="M364" s="192">
        <f t="shared" si="80"/>
        <v>4</v>
      </c>
      <c r="N364" s="192">
        <f t="shared" si="80"/>
        <v>0</v>
      </c>
      <c r="O364" s="192">
        <f t="shared" si="80"/>
        <v>0</v>
      </c>
      <c r="P364" s="192">
        <f t="shared" si="80"/>
        <v>0</v>
      </c>
      <c r="Q364" s="192">
        <f t="shared" si="80"/>
        <v>0</v>
      </c>
      <c r="R364" s="192">
        <f t="shared" si="80"/>
        <v>2</v>
      </c>
      <c r="S364" s="192">
        <f t="shared" si="80"/>
        <v>0</v>
      </c>
      <c r="T364" s="192">
        <f t="shared" si="80"/>
        <v>2</v>
      </c>
      <c r="U364" s="192">
        <f t="shared" si="80"/>
        <v>10</v>
      </c>
      <c r="V364" s="192">
        <f t="shared" si="80"/>
        <v>0</v>
      </c>
      <c r="W364" s="192">
        <f t="shared" si="80"/>
        <v>0</v>
      </c>
      <c r="X364" s="192">
        <f t="shared" si="80"/>
        <v>2</v>
      </c>
      <c r="Y364" s="192">
        <f t="shared" si="80"/>
        <v>4</v>
      </c>
      <c r="Z364" s="192">
        <f t="shared" si="80"/>
        <v>1</v>
      </c>
      <c r="AA364" s="192">
        <f t="shared" si="80"/>
        <v>0</v>
      </c>
      <c r="AB364" s="192">
        <f t="shared" si="80"/>
        <v>0</v>
      </c>
      <c r="AC364" s="192">
        <f t="shared" si="80"/>
        <v>0</v>
      </c>
      <c r="AD364" s="192">
        <f t="shared" si="80"/>
        <v>1</v>
      </c>
      <c r="AE364" s="192">
        <f t="shared" si="80"/>
        <v>0</v>
      </c>
      <c r="AF364" s="192">
        <f t="shared" si="80"/>
        <v>2</v>
      </c>
      <c r="AG364" s="192">
        <f t="shared" si="80"/>
        <v>0</v>
      </c>
      <c r="AH364" s="192">
        <f t="shared" si="80"/>
        <v>0</v>
      </c>
      <c r="AI364" s="192">
        <f t="shared" si="80"/>
        <v>0</v>
      </c>
      <c r="AJ364" s="192">
        <f t="shared" si="80"/>
        <v>0</v>
      </c>
      <c r="AK364" s="192">
        <f t="shared" si="80"/>
        <v>0</v>
      </c>
      <c r="AL364" s="192">
        <f t="shared" si="80"/>
        <v>0</v>
      </c>
      <c r="AM364" s="192">
        <f t="shared" si="80"/>
        <v>0</v>
      </c>
      <c r="AN364" s="192">
        <f t="shared" si="80"/>
        <v>0</v>
      </c>
      <c r="AO364" s="192">
        <f t="shared" si="80"/>
        <v>0</v>
      </c>
      <c r="AP364" s="192">
        <f t="shared" si="80"/>
        <v>0</v>
      </c>
      <c r="AQ364" s="192">
        <f t="shared" si="80"/>
        <v>0</v>
      </c>
    </row>
    <row r="365" spans="1:43" ht="12.75">
      <c r="A365" s="28" t="s">
        <v>447</v>
      </c>
      <c r="B365" s="53" t="s">
        <v>113</v>
      </c>
      <c r="C365" s="35">
        <v>26</v>
      </c>
      <c r="D365" s="35">
        <v>26</v>
      </c>
      <c r="E365" s="194">
        <f>E366+E373+E384+E388</f>
        <v>10</v>
      </c>
      <c r="F365" s="194">
        <f aca="true" t="shared" si="81" ref="F365:AQ365">F366+F373+F384+F388</f>
        <v>12</v>
      </c>
      <c r="G365" s="194">
        <f t="shared" si="81"/>
        <v>30</v>
      </c>
      <c r="H365" s="194">
        <f t="shared" si="81"/>
        <v>0</v>
      </c>
      <c r="I365" s="194">
        <f t="shared" si="81"/>
        <v>0</v>
      </c>
      <c r="J365" s="194">
        <f t="shared" si="81"/>
        <v>0</v>
      </c>
      <c r="K365" s="194">
        <f t="shared" si="81"/>
        <v>0</v>
      </c>
      <c r="L365" s="194">
        <f t="shared" si="81"/>
        <v>0</v>
      </c>
      <c r="M365" s="194">
        <f t="shared" si="81"/>
        <v>0</v>
      </c>
      <c r="N365" s="194">
        <f t="shared" si="81"/>
        <v>0</v>
      </c>
      <c r="O365" s="194">
        <f t="shared" si="81"/>
        <v>0</v>
      </c>
      <c r="P365" s="194">
        <f t="shared" si="81"/>
        <v>0</v>
      </c>
      <c r="Q365" s="194">
        <f t="shared" si="81"/>
        <v>0</v>
      </c>
      <c r="R365" s="194">
        <f t="shared" si="81"/>
        <v>12</v>
      </c>
      <c r="S365" s="194">
        <f t="shared" si="81"/>
        <v>0</v>
      </c>
      <c r="T365" s="194">
        <f t="shared" si="81"/>
        <v>8</v>
      </c>
      <c r="U365" s="194">
        <f t="shared" si="81"/>
        <v>16</v>
      </c>
      <c r="V365" s="194">
        <f t="shared" si="81"/>
        <v>0</v>
      </c>
      <c r="W365" s="194">
        <f t="shared" si="81"/>
        <v>0</v>
      </c>
      <c r="X365" s="194">
        <f t="shared" si="81"/>
        <v>0</v>
      </c>
      <c r="Y365" s="194">
        <f t="shared" si="81"/>
        <v>7</v>
      </c>
      <c r="Z365" s="194">
        <f t="shared" si="81"/>
        <v>4</v>
      </c>
      <c r="AA365" s="194">
        <f t="shared" si="81"/>
        <v>0</v>
      </c>
      <c r="AB365" s="194">
        <f t="shared" si="81"/>
        <v>0</v>
      </c>
      <c r="AC365" s="194">
        <f t="shared" si="81"/>
        <v>0</v>
      </c>
      <c r="AD365" s="194">
        <f t="shared" si="81"/>
        <v>0</v>
      </c>
      <c r="AE365" s="194">
        <f t="shared" si="81"/>
        <v>4</v>
      </c>
      <c r="AF365" s="194">
        <f t="shared" si="81"/>
        <v>0</v>
      </c>
      <c r="AG365" s="194">
        <f t="shared" si="81"/>
        <v>0</v>
      </c>
      <c r="AH365" s="194">
        <f t="shared" si="81"/>
        <v>0</v>
      </c>
      <c r="AI365" s="194">
        <f t="shared" si="81"/>
        <v>0</v>
      </c>
      <c r="AJ365" s="194">
        <f t="shared" si="81"/>
        <v>0</v>
      </c>
      <c r="AK365" s="194">
        <f t="shared" si="81"/>
        <v>0</v>
      </c>
      <c r="AL365" s="194">
        <f t="shared" si="81"/>
        <v>0</v>
      </c>
      <c r="AM365" s="194">
        <f t="shared" si="81"/>
        <v>0</v>
      </c>
      <c r="AN365" s="194">
        <f t="shared" si="81"/>
        <v>0</v>
      </c>
      <c r="AO365" s="194">
        <f t="shared" si="81"/>
        <v>0</v>
      </c>
      <c r="AP365" s="194">
        <f t="shared" si="81"/>
        <v>0</v>
      </c>
      <c r="AQ365" s="194">
        <f t="shared" si="81"/>
        <v>0</v>
      </c>
    </row>
    <row r="366" spans="1:43" ht="12.75">
      <c r="A366" s="28" t="s">
        <v>447</v>
      </c>
      <c r="B366" s="4" t="s">
        <v>0</v>
      </c>
      <c r="C366" s="58"/>
      <c r="D366" s="58"/>
      <c r="E366" s="58">
        <f>E367</f>
        <v>0</v>
      </c>
      <c r="F366" s="58">
        <f aca="true" t="shared" si="82" ref="F366:AQ366">F367</f>
        <v>0</v>
      </c>
      <c r="G366" s="58">
        <f t="shared" si="82"/>
        <v>0</v>
      </c>
      <c r="H366" s="58">
        <f t="shared" si="82"/>
        <v>0</v>
      </c>
      <c r="I366" s="58">
        <f t="shared" si="82"/>
        <v>0</v>
      </c>
      <c r="J366" s="58">
        <f t="shared" si="82"/>
        <v>0</v>
      </c>
      <c r="K366" s="58">
        <f t="shared" si="82"/>
        <v>0</v>
      </c>
      <c r="L366" s="58">
        <f t="shared" si="82"/>
        <v>0</v>
      </c>
      <c r="M366" s="58">
        <f t="shared" si="82"/>
        <v>0</v>
      </c>
      <c r="N366" s="58">
        <f t="shared" si="82"/>
        <v>0</v>
      </c>
      <c r="O366" s="58">
        <f t="shared" si="82"/>
        <v>0</v>
      </c>
      <c r="P366" s="58">
        <f t="shared" si="82"/>
        <v>0</v>
      </c>
      <c r="Q366" s="58">
        <f t="shared" si="82"/>
        <v>0</v>
      </c>
      <c r="R366" s="58">
        <f t="shared" si="82"/>
        <v>0</v>
      </c>
      <c r="S366" s="58">
        <f t="shared" si="82"/>
        <v>0</v>
      </c>
      <c r="T366" s="58">
        <f t="shared" si="82"/>
        <v>0</v>
      </c>
      <c r="U366" s="58">
        <f t="shared" si="82"/>
        <v>0</v>
      </c>
      <c r="V366" s="58">
        <f t="shared" si="82"/>
        <v>0</v>
      </c>
      <c r="W366" s="58">
        <f t="shared" si="82"/>
        <v>0</v>
      </c>
      <c r="X366" s="58">
        <f t="shared" si="82"/>
        <v>0</v>
      </c>
      <c r="Y366" s="58">
        <f t="shared" si="82"/>
        <v>7</v>
      </c>
      <c r="Z366" s="58">
        <f t="shared" si="82"/>
        <v>4</v>
      </c>
      <c r="AA366" s="58">
        <f t="shared" si="82"/>
        <v>0</v>
      </c>
      <c r="AB366" s="58">
        <f t="shared" si="82"/>
        <v>0</v>
      </c>
      <c r="AC366" s="58">
        <f t="shared" si="82"/>
        <v>0</v>
      </c>
      <c r="AD366" s="58">
        <f t="shared" si="82"/>
        <v>0</v>
      </c>
      <c r="AE366" s="58">
        <f t="shared" si="82"/>
        <v>4</v>
      </c>
      <c r="AF366" s="58">
        <f t="shared" si="82"/>
        <v>0</v>
      </c>
      <c r="AG366" s="58">
        <f t="shared" si="82"/>
        <v>0</v>
      </c>
      <c r="AH366" s="58">
        <f t="shared" si="82"/>
        <v>0</v>
      </c>
      <c r="AI366" s="58">
        <f t="shared" si="82"/>
        <v>0</v>
      </c>
      <c r="AJ366" s="58">
        <f t="shared" si="82"/>
        <v>0</v>
      </c>
      <c r="AK366" s="58">
        <f t="shared" si="82"/>
        <v>0</v>
      </c>
      <c r="AL366" s="58">
        <f t="shared" si="82"/>
        <v>0</v>
      </c>
      <c r="AM366" s="58">
        <f t="shared" si="82"/>
        <v>0</v>
      </c>
      <c r="AN366" s="58">
        <f t="shared" si="82"/>
        <v>0</v>
      </c>
      <c r="AO366" s="58">
        <f t="shared" si="82"/>
        <v>0</v>
      </c>
      <c r="AP366" s="58">
        <f t="shared" si="82"/>
        <v>0</v>
      </c>
      <c r="AQ366" s="58">
        <f t="shared" si="82"/>
        <v>0</v>
      </c>
    </row>
    <row r="367" spans="1:43" ht="12.75">
      <c r="A367" s="28" t="s">
        <v>447</v>
      </c>
      <c r="B367" s="69" t="s">
        <v>2</v>
      </c>
      <c r="C367" s="42">
        <v>7</v>
      </c>
      <c r="D367" s="43">
        <v>7</v>
      </c>
      <c r="E367" s="66">
        <f aca="true" t="shared" si="83" ref="E367:AJ367">SUM(E368:E372)</f>
        <v>0</v>
      </c>
      <c r="F367" s="66">
        <f t="shared" si="83"/>
        <v>0</v>
      </c>
      <c r="G367" s="66">
        <f t="shared" si="83"/>
        <v>0</v>
      </c>
      <c r="H367" s="66">
        <f t="shared" si="83"/>
        <v>0</v>
      </c>
      <c r="I367" s="66">
        <f t="shared" si="83"/>
        <v>0</v>
      </c>
      <c r="J367" s="66">
        <f t="shared" si="83"/>
        <v>0</v>
      </c>
      <c r="K367" s="66">
        <f t="shared" si="83"/>
        <v>0</v>
      </c>
      <c r="L367" s="66">
        <f t="shared" si="83"/>
        <v>0</v>
      </c>
      <c r="M367" s="66">
        <f t="shared" si="83"/>
        <v>0</v>
      </c>
      <c r="N367" s="66">
        <f t="shared" si="83"/>
        <v>0</v>
      </c>
      <c r="O367" s="66">
        <f t="shared" si="83"/>
        <v>0</v>
      </c>
      <c r="P367" s="66">
        <f t="shared" si="83"/>
        <v>0</v>
      </c>
      <c r="Q367" s="66">
        <f t="shared" si="83"/>
        <v>0</v>
      </c>
      <c r="R367" s="66">
        <f t="shared" si="83"/>
        <v>0</v>
      </c>
      <c r="S367" s="66">
        <f t="shared" si="83"/>
        <v>0</v>
      </c>
      <c r="T367" s="66">
        <f t="shared" si="83"/>
        <v>0</v>
      </c>
      <c r="U367" s="66">
        <f t="shared" si="83"/>
        <v>0</v>
      </c>
      <c r="V367" s="66">
        <f t="shared" si="83"/>
        <v>0</v>
      </c>
      <c r="W367" s="66">
        <f t="shared" si="83"/>
        <v>0</v>
      </c>
      <c r="X367" s="66">
        <f t="shared" si="83"/>
        <v>0</v>
      </c>
      <c r="Y367" s="66">
        <f t="shared" si="83"/>
        <v>7</v>
      </c>
      <c r="Z367" s="66">
        <f t="shared" si="83"/>
        <v>4</v>
      </c>
      <c r="AA367" s="66">
        <f t="shared" si="83"/>
        <v>0</v>
      </c>
      <c r="AB367" s="66">
        <f t="shared" si="83"/>
        <v>0</v>
      </c>
      <c r="AC367" s="66">
        <f t="shared" si="83"/>
        <v>0</v>
      </c>
      <c r="AD367" s="66">
        <f t="shared" si="83"/>
        <v>0</v>
      </c>
      <c r="AE367" s="66">
        <f t="shared" si="83"/>
        <v>4</v>
      </c>
      <c r="AF367" s="66">
        <f t="shared" si="83"/>
        <v>0</v>
      </c>
      <c r="AG367" s="66">
        <f t="shared" si="83"/>
        <v>0</v>
      </c>
      <c r="AH367" s="66">
        <f t="shared" si="83"/>
        <v>0</v>
      </c>
      <c r="AI367" s="66">
        <f t="shared" si="83"/>
        <v>0</v>
      </c>
      <c r="AJ367" s="66">
        <f t="shared" si="83"/>
        <v>0</v>
      </c>
      <c r="AK367" s="66">
        <f aca="true" t="shared" si="84" ref="AK367:AQ367">SUM(AK368:AK372)</f>
        <v>0</v>
      </c>
      <c r="AL367" s="66">
        <f t="shared" si="84"/>
        <v>0</v>
      </c>
      <c r="AM367" s="66">
        <f t="shared" si="84"/>
        <v>0</v>
      </c>
      <c r="AN367" s="66">
        <f t="shared" si="84"/>
        <v>0</v>
      </c>
      <c r="AO367" s="66">
        <f t="shared" si="84"/>
        <v>0</v>
      </c>
      <c r="AP367" s="66">
        <f t="shared" si="84"/>
        <v>0</v>
      </c>
      <c r="AQ367" s="66">
        <f t="shared" si="84"/>
        <v>0</v>
      </c>
    </row>
    <row r="368" spans="1:43" ht="12.75">
      <c r="A368" s="28" t="s">
        <v>447</v>
      </c>
      <c r="B368" s="5" t="s">
        <v>421</v>
      </c>
      <c r="C368" s="41" t="s">
        <v>422</v>
      </c>
      <c r="D368" s="45" t="s">
        <v>423</v>
      </c>
      <c r="E368" s="38"/>
      <c r="F368" s="39"/>
      <c r="G368" s="39"/>
      <c r="H368" s="39"/>
      <c r="I368" s="39"/>
      <c r="J368" s="39"/>
      <c r="K368" s="39"/>
      <c r="L368" s="39"/>
      <c r="M368" s="61"/>
      <c r="N368" s="58"/>
      <c r="O368" s="58"/>
      <c r="P368" s="38"/>
      <c r="Q368" s="39"/>
      <c r="R368" s="39"/>
      <c r="S368" s="39"/>
      <c r="T368" s="39"/>
      <c r="U368" s="39"/>
      <c r="V368" s="39"/>
      <c r="W368" s="39"/>
      <c r="X368" s="39"/>
      <c r="Y368" s="39">
        <v>2</v>
      </c>
      <c r="Z368" s="39"/>
      <c r="AA368" s="39"/>
      <c r="AB368" s="39"/>
      <c r="AC368" s="64"/>
      <c r="AD368" s="64"/>
      <c r="AE368" s="64">
        <v>1</v>
      </c>
      <c r="AF368" s="64"/>
      <c r="AG368" s="64"/>
      <c r="AH368" s="64"/>
      <c r="AI368" s="64"/>
      <c r="AJ368" s="64"/>
      <c r="AK368" s="39"/>
      <c r="AL368" s="38"/>
      <c r="AM368" s="39"/>
      <c r="AN368" s="39"/>
      <c r="AO368" s="39"/>
      <c r="AP368" s="39"/>
      <c r="AQ368" s="40"/>
    </row>
    <row r="369" spans="1:43" ht="12.75">
      <c r="A369" s="28" t="s">
        <v>447</v>
      </c>
      <c r="B369" s="5" t="s">
        <v>424</v>
      </c>
      <c r="C369" s="41" t="s">
        <v>422</v>
      </c>
      <c r="D369" s="45" t="s">
        <v>423</v>
      </c>
      <c r="E369" s="38"/>
      <c r="F369" s="39"/>
      <c r="G369" s="39"/>
      <c r="H369" s="39"/>
      <c r="I369" s="39"/>
      <c r="J369" s="39"/>
      <c r="K369" s="39"/>
      <c r="L369" s="39"/>
      <c r="M369" s="61"/>
      <c r="N369" s="58"/>
      <c r="O369" s="58"/>
      <c r="P369" s="38"/>
      <c r="Q369" s="39"/>
      <c r="R369" s="39"/>
      <c r="S369" s="39"/>
      <c r="T369" s="39"/>
      <c r="U369" s="39"/>
      <c r="V369" s="39"/>
      <c r="W369" s="39"/>
      <c r="X369" s="39"/>
      <c r="Y369" s="39">
        <v>2</v>
      </c>
      <c r="Z369" s="39">
        <v>1</v>
      </c>
      <c r="AA369" s="39"/>
      <c r="AB369" s="39"/>
      <c r="AC369" s="64"/>
      <c r="AD369" s="64"/>
      <c r="AE369" s="64">
        <v>1</v>
      </c>
      <c r="AF369" s="64"/>
      <c r="AG369" s="64"/>
      <c r="AH369" s="64"/>
      <c r="AI369" s="64"/>
      <c r="AJ369" s="64"/>
      <c r="AK369" s="39"/>
      <c r="AL369" s="38"/>
      <c r="AM369" s="39"/>
      <c r="AN369" s="39"/>
      <c r="AO369" s="39"/>
      <c r="AP369" s="39"/>
      <c r="AQ369" s="40"/>
    </row>
    <row r="370" spans="1:43" ht="25.5">
      <c r="A370" s="28" t="s">
        <v>447</v>
      </c>
      <c r="B370" s="5" t="s">
        <v>425</v>
      </c>
      <c r="C370" s="41" t="s">
        <v>422</v>
      </c>
      <c r="D370" s="45" t="s">
        <v>423</v>
      </c>
      <c r="E370" s="38"/>
      <c r="F370" s="39"/>
      <c r="G370" s="39"/>
      <c r="H370" s="39"/>
      <c r="I370" s="39"/>
      <c r="J370" s="39"/>
      <c r="K370" s="39"/>
      <c r="L370" s="39"/>
      <c r="M370" s="61"/>
      <c r="N370" s="58"/>
      <c r="O370" s="58"/>
      <c r="P370" s="38"/>
      <c r="Q370" s="39"/>
      <c r="R370" s="39"/>
      <c r="S370" s="39"/>
      <c r="T370" s="39"/>
      <c r="U370" s="39"/>
      <c r="V370" s="39"/>
      <c r="W370" s="39"/>
      <c r="X370" s="39"/>
      <c r="Y370" s="39">
        <v>1</v>
      </c>
      <c r="Z370" s="39">
        <v>1</v>
      </c>
      <c r="AA370" s="39"/>
      <c r="AB370" s="39"/>
      <c r="AC370" s="64"/>
      <c r="AD370" s="64"/>
      <c r="AE370" s="64">
        <v>1</v>
      </c>
      <c r="AF370" s="64"/>
      <c r="AG370" s="64"/>
      <c r="AH370" s="64"/>
      <c r="AI370" s="64"/>
      <c r="AJ370" s="64"/>
      <c r="AK370" s="39"/>
      <c r="AL370" s="38"/>
      <c r="AM370" s="39"/>
      <c r="AN370" s="39"/>
      <c r="AO370" s="39"/>
      <c r="AP370" s="39"/>
      <c r="AQ370" s="40"/>
    </row>
    <row r="371" spans="1:43" ht="12.75">
      <c r="A371" s="28" t="s">
        <v>447</v>
      </c>
      <c r="B371" s="5" t="s">
        <v>426</v>
      </c>
      <c r="C371" s="41" t="s">
        <v>422</v>
      </c>
      <c r="D371" s="45" t="s">
        <v>423</v>
      </c>
      <c r="E371" s="38"/>
      <c r="F371" s="39"/>
      <c r="G371" s="39"/>
      <c r="H371" s="39"/>
      <c r="I371" s="39"/>
      <c r="J371" s="39"/>
      <c r="K371" s="39"/>
      <c r="L371" s="39"/>
      <c r="M371" s="61"/>
      <c r="N371" s="58"/>
      <c r="O371" s="58"/>
      <c r="P371" s="38"/>
      <c r="Q371" s="39"/>
      <c r="R371" s="39"/>
      <c r="S371" s="39"/>
      <c r="T371" s="39"/>
      <c r="U371" s="39"/>
      <c r="V371" s="39"/>
      <c r="W371" s="39"/>
      <c r="X371" s="39"/>
      <c r="Y371" s="39">
        <v>1</v>
      </c>
      <c r="Z371" s="39">
        <v>1</v>
      </c>
      <c r="AA371" s="39"/>
      <c r="AB371" s="39"/>
      <c r="AC371" s="64"/>
      <c r="AD371" s="64"/>
      <c r="AE371" s="64">
        <v>1</v>
      </c>
      <c r="AF371" s="64"/>
      <c r="AG371" s="64"/>
      <c r="AH371" s="64"/>
      <c r="AI371" s="64"/>
      <c r="AJ371" s="64"/>
      <c r="AK371" s="39"/>
      <c r="AL371" s="38"/>
      <c r="AM371" s="39"/>
      <c r="AN371" s="39"/>
      <c r="AO371" s="39"/>
      <c r="AP371" s="39"/>
      <c r="AQ371" s="40"/>
    </row>
    <row r="372" spans="1:43" ht="12.75">
      <c r="A372" s="28" t="s">
        <v>447</v>
      </c>
      <c r="B372" s="5" t="s">
        <v>427</v>
      </c>
      <c r="C372" s="41" t="s">
        <v>422</v>
      </c>
      <c r="D372" s="45" t="s">
        <v>423</v>
      </c>
      <c r="E372" s="38"/>
      <c r="F372" s="39"/>
      <c r="G372" s="39"/>
      <c r="H372" s="39"/>
      <c r="I372" s="39"/>
      <c r="J372" s="39"/>
      <c r="K372" s="39"/>
      <c r="L372" s="39"/>
      <c r="M372" s="61"/>
      <c r="N372" s="58"/>
      <c r="O372" s="58"/>
      <c r="P372" s="38"/>
      <c r="Q372" s="39"/>
      <c r="R372" s="39"/>
      <c r="S372" s="39"/>
      <c r="T372" s="39"/>
      <c r="U372" s="39"/>
      <c r="V372" s="39"/>
      <c r="W372" s="39"/>
      <c r="X372" s="39"/>
      <c r="Y372" s="39">
        <v>1</v>
      </c>
      <c r="Z372" s="39">
        <v>1</v>
      </c>
      <c r="AA372" s="39"/>
      <c r="AB372" s="39"/>
      <c r="AC372" s="64"/>
      <c r="AD372" s="64"/>
      <c r="AE372" s="64"/>
      <c r="AF372" s="64"/>
      <c r="AG372" s="64"/>
      <c r="AH372" s="64"/>
      <c r="AI372" s="64"/>
      <c r="AJ372" s="64"/>
      <c r="AK372" s="39"/>
      <c r="AL372" s="38"/>
      <c r="AM372" s="39"/>
      <c r="AN372" s="39"/>
      <c r="AO372" s="39"/>
      <c r="AP372" s="39"/>
      <c r="AQ372" s="40"/>
    </row>
    <row r="373" spans="1:43" ht="12.75">
      <c r="A373" s="28" t="s">
        <v>447</v>
      </c>
      <c r="B373" s="4" t="s">
        <v>3</v>
      </c>
      <c r="C373" s="42"/>
      <c r="D373" s="43"/>
      <c r="E373" s="58">
        <f>E374+E379</f>
        <v>0</v>
      </c>
      <c r="F373" s="58">
        <f aca="true" t="shared" si="85" ref="F373:AQ373">F374+F379</f>
        <v>12</v>
      </c>
      <c r="G373" s="58">
        <f t="shared" si="85"/>
        <v>30</v>
      </c>
      <c r="H373" s="58">
        <f t="shared" si="85"/>
        <v>0</v>
      </c>
      <c r="I373" s="58">
        <f t="shared" si="85"/>
        <v>0</v>
      </c>
      <c r="J373" s="58">
        <f t="shared" si="85"/>
        <v>0</v>
      </c>
      <c r="K373" s="58">
        <f t="shared" si="85"/>
        <v>0</v>
      </c>
      <c r="L373" s="58">
        <f t="shared" si="85"/>
        <v>0</v>
      </c>
      <c r="M373" s="58">
        <f t="shared" si="85"/>
        <v>0</v>
      </c>
      <c r="N373" s="58">
        <f t="shared" si="85"/>
        <v>0</v>
      </c>
      <c r="O373" s="58">
        <f t="shared" si="85"/>
        <v>0</v>
      </c>
      <c r="P373" s="58">
        <f t="shared" si="85"/>
        <v>0</v>
      </c>
      <c r="Q373" s="58">
        <f t="shared" si="85"/>
        <v>0</v>
      </c>
      <c r="R373" s="58">
        <f t="shared" si="85"/>
        <v>12</v>
      </c>
      <c r="S373" s="58">
        <f t="shared" si="85"/>
        <v>0</v>
      </c>
      <c r="T373" s="58">
        <f t="shared" si="85"/>
        <v>8</v>
      </c>
      <c r="U373" s="58">
        <f t="shared" si="85"/>
        <v>16</v>
      </c>
      <c r="V373" s="58">
        <f t="shared" si="85"/>
        <v>0</v>
      </c>
      <c r="W373" s="58">
        <f t="shared" si="85"/>
        <v>0</v>
      </c>
      <c r="X373" s="58">
        <f t="shared" si="85"/>
        <v>0</v>
      </c>
      <c r="Y373" s="58">
        <f t="shared" si="85"/>
        <v>0</v>
      </c>
      <c r="Z373" s="58">
        <f t="shared" si="85"/>
        <v>0</v>
      </c>
      <c r="AA373" s="58">
        <f t="shared" si="85"/>
        <v>0</v>
      </c>
      <c r="AB373" s="58">
        <f t="shared" si="85"/>
        <v>0</v>
      </c>
      <c r="AC373" s="58">
        <f t="shared" si="85"/>
        <v>0</v>
      </c>
      <c r="AD373" s="58">
        <f t="shared" si="85"/>
        <v>0</v>
      </c>
      <c r="AE373" s="58">
        <f t="shared" si="85"/>
        <v>0</v>
      </c>
      <c r="AF373" s="58">
        <f t="shared" si="85"/>
        <v>0</v>
      </c>
      <c r="AG373" s="58">
        <f t="shared" si="85"/>
        <v>0</v>
      </c>
      <c r="AH373" s="58">
        <f t="shared" si="85"/>
        <v>0</v>
      </c>
      <c r="AI373" s="58">
        <f t="shared" si="85"/>
        <v>0</v>
      </c>
      <c r="AJ373" s="58">
        <f t="shared" si="85"/>
        <v>0</v>
      </c>
      <c r="AK373" s="58">
        <f t="shared" si="85"/>
        <v>0</v>
      </c>
      <c r="AL373" s="58">
        <f t="shared" si="85"/>
        <v>0</v>
      </c>
      <c r="AM373" s="58">
        <f t="shared" si="85"/>
        <v>0</v>
      </c>
      <c r="AN373" s="58">
        <f t="shared" si="85"/>
        <v>0</v>
      </c>
      <c r="AO373" s="58">
        <f t="shared" si="85"/>
        <v>0</v>
      </c>
      <c r="AP373" s="58">
        <f t="shared" si="85"/>
        <v>0</v>
      </c>
      <c r="AQ373" s="58">
        <f t="shared" si="85"/>
        <v>0</v>
      </c>
    </row>
    <row r="374" spans="1:43" ht="12.75">
      <c r="A374" s="28" t="s">
        <v>447</v>
      </c>
      <c r="B374" s="69" t="s">
        <v>4</v>
      </c>
      <c r="C374" s="42">
        <v>4</v>
      </c>
      <c r="D374" s="43">
        <v>4</v>
      </c>
      <c r="E374" s="66">
        <f aca="true" t="shared" si="86" ref="E374:T374">SUM(E375:E378)</f>
        <v>0</v>
      </c>
      <c r="F374" s="66">
        <f t="shared" si="86"/>
        <v>6</v>
      </c>
      <c r="G374" s="66">
        <f t="shared" si="86"/>
        <v>20</v>
      </c>
      <c r="H374" s="66">
        <f t="shared" si="86"/>
        <v>0</v>
      </c>
      <c r="I374" s="66">
        <f t="shared" si="86"/>
        <v>0</v>
      </c>
      <c r="J374" s="66">
        <f t="shared" si="86"/>
        <v>0</v>
      </c>
      <c r="K374" s="66">
        <f t="shared" si="86"/>
        <v>0</v>
      </c>
      <c r="L374" s="66">
        <f t="shared" si="86"/>
        <v>0</v>
      </c>
      <c r="M374" s="66">
        <f t="shared" si="86"/>
        <v>0</v>
      </c>
      <c r="N374" s="66">
        <f t="shared" si="86"/>
        <v>0</v>
      </c>
      <c r="O374" s="66">
        <f t="shared" si="86"/>
        <v>0</v>
      </c>
      <c r="P374" s="66">
        <f t="shared" si="86"/>
        <v>0</v>
      </c>
      <c r="Q374" s="66">
        <f t="shared" si="86"/>
        <v>0</v>
      </c>
      <c r="R374" s="66">
        <f t="shared" si="86"/>
        <v>4</v>
      </c>
      <c r="S374" s="66">
        <f t="shared" si="86"/>
        <v>0</v>
      </c>
      <c r="T374" s="66">
        <f t="shared" si="86"/>
        <v>4</v>
      </c>
      <c r="U374" s="66">
        <f aca="true" t="shared" si="87" ref="U374:AJ374">SUM(U375:U378)</f>
        <v>8</v>
      </c>
      <c r="V374" s="66">
        <f t="shared" si="87"/>
        <v>0</v>
      </c>
      <c r="W374" s="66">
        <f t="shared" si="87"/>
        <v>0</v>
      </c>
      <c r="X374" s="66">
        <f t="shared" si="87"/>
        <v>0</v>
      </c>
      <c r="Y374" s="66">
        <f t="shared" si="87"/>
        <v>0</v>
      </c>
      <c r="Z374" s="66">
        <f t="shared" si="87"/>
        <v>0</v>
      </c>
      <c r="AA374" s="66">
        <f t="shared" si="87"/>
        <v>0</v>
      </c>
      <c r="AB374" s="66">
        <f t="shared" si="87"/>
        <v>0</v>
      </c>
      <c r="AC374" s="66">
        <f t="shared" si="87"/>
        <v>0</v>
      </c>
      <c r="AD374" s="66">
        <f t="shared" si="87"/>
        <v>0</v>
      </c>
      <c r="AE374" s="66">
        <f t="shared" si="87"/>
        <v>0</v>
      </c>
      <c r="AF374" s="66">
        <f t="shared" si="87"/>
        <v>0</v>
      </c>
      <c r="AG374" s="66">
        <f t="shared" si="87"/>
        <v>0</v>
      </c>
      <c r="AH374" s="66">
        <f t="shared" si="87"/>
        <v>0</v>
      </c>
      <c r="AI374" s="66">
        <f t="shared" si="87"/>
        <v>0</v>
      </c>
      <c r="AJ374" s="66">
        <f t="shared" si="87"/>
        <v>0</v>
      </c>
      <c r="AK374" s="66">
        <f aca="true" t="shared" si="88" ref="AK374:AQ374">SUM(AK375:AK378)</f>
        <v>0</v>
      </c>
      <c r="AL374" s="66">
        <f t="shared" si="88"/>
        <v>0</v>
      </c>
      <c r="AM374" s="66">
        <f t="shared" si="88"/>
        <v>0</v>
      </c>
      <c r="AN374" s="66">
        <f t="shared" si="88"/>
        <v>0</v>
      </c>
      <c r="AO374" s="66">
        <f t="shared" si="88"/>
        <v>0</v>
      </c>
      <c r="AP374" s="66">
        <f t="shared" si="88"/>
        <v>0</v>
      </c>
      <c r="AQ374" s="66">
        <f t="shared" si="88"/>
        <v>0</v>
      </c>
    </row>
    <row r="375" spans="1:43" ht="12.75">
      <c r="A375" s="28" t="s">
        <v>447</v>
      </c>
      <c r="B375" s="5" t="s">
        <v>428</v>
      </c>
      <c r="C375" s="41" t="s">
        <v>422</v>
      </c>
      <c r="D375" s="45" t="s">
        <v>423</v>
      </c>
      <c r="E375" s="38"/>
      <c r="F375" s="39">
        <v>2</v>
      </c>
      <c r="G375" s="39"/>
      <c r="H375" s="39"/>
      <c r="I375" s="39"/>
      <c r="J375" s="39"/>
      <c r="K375" s="39"/>
      <c r="L375" s="39"/>
      <c r="M375" s="61"/>
      <c r="N375" s="58"/>
      <c r="O375" s="58"/>
      <c r="P375" s="38"/>
      <c r="Q375" s="39"/>
      <c r="R375" s="39">
        <v>1</v>
      </c>
      <c r="S375" s="39"/>
      <c r="T375" s="39">
        <v>1</v>
      </c>
      <c r="U375" s="39">
        <v>2</v>
      </c>
      <c r="V375" s="39"/>
      <c r="W375" s="39"/>
      <c r="X375" s="39"/>
      <c r="Y375" s="39"/>
      <c r="Z375" s="39"/>
      <c r="AA375" s="39"/>
      <c r="AB375" s="39"/>
      <c r="AC375" s="64"/>
      <c r="AD375" s="64"/>
      <c r="AE375" s="64"/>
      <c r="AF375" s="64"/>
      <c r="AG375" s="64"/>
      <c r="AH375" s="64"/>
      <c r="AI375" s="64"/>
      <c r="AJ375" s="64"/>
      <c r="AK375" s="39"/>
      <c r="AL375" s="38"/>
      <c r="AM375" s="39"/>
      <c r="AN375" s="39"/>
      <c r="AO375" s="39"/>
      <c r="AP375" s="39"/>
      <c r="AQ375" s="40"/>
    </row>
    <row r="376" spans="1:43" ht="14.25">
      <c r="A376" s="28" t="s">
        <v>447</v>
      </c>
      <c r="B376" s="5" t="s">
        <v>429</v>
      </c>
      <c r="C376" s="41" t="s">
        <v>422</v>
      </c>
      <c r="D376" s="45" t="s">
        <v>423</v>
      </c>
      <c r="E376" s="38"/>
      <c r="F376" s="39">
        <v>1</v>
      </c>
      <c r="G376" s="126">
        <v>10</v>
      </c>
      <c r="H376" s="39"/>
      <c r="I376" s="39"/>
      <c r="J376" s="39"/>
      <c r="K376" s="39"/>
      <c r="L376" s="39"/>
      <c r="M376" s="61"/>
      <c r="N376" s="58"/>
      <c r="O376" s="58"/>
      <c r="P376" s="38"/>
      <c r="Q376" s="39"/>
      <c r="R376" s="39">
        <v>1</v>
      </c>
      <c r="S376" s="39"/>
      <c r="T376" s="39">
        <v>1</v>
      </c>
      <c r="U376" s="39">
        <v>2</v>
      </c>
      <c r="V376" s="39"/>
      <c r="W376" s="39"/>
      <c r="X376" s="39"/>
      <c r="Y376" s="39"/>
      <c r="Z376" s="39"/>
      <c r="AA376" s="39"/>
      <c r="AB376" s="39"/>
      <c r="AC376" s="64"/>
      <c r="AD376" s="64"/>
      <c r="AE376" s="64"/>
      <c r="AF376" s="64"/>
      <c r="AG376" s="64"/>
      <c r="AH376" s="64"/>
      <c r="AI376" s="64"/>
      <c r="AJ376" s="64"/>
      <c r="AK376" s="39"/>
      <c r="AL376" s="38"/>
      <c r="AM376" s="39"/>
      <c r="AN376" s="39"/>
      <c r="AO376" s="39"/>
      <c r="AP376" s="39"/>
      <c r="AQ376" s="40"/>
    </row>
    <row r="377" spans="1:43" ht="12.75">
      <c r="A377" s="28" t="s">
        <v>447</v>
      </c>
      <c r="B377" s="5" t="s">
        <v>430</v>
      </c>
      <c r="C377" s="41" t="s">
        <v>422</v>
      </c>
      <c r="D377" s="45" t="s">
        <v>423</v>
      </c>
      <c r="E377" s="38"/>
      <c r="F377" s="39">
        <v>2</v>
      </c>
      <c r="G377" s="39"/>
      <c r="H377" s="39"/>
      <c r="I377" s="39"/>
      <c r="J377" s="39"/>
      <c r="K377" s="39"/>
      <c r="L377" s="39"/>
      <c r="M377" s="61"/>
      <c r="N377" s="58"/>
      <c r="O377" s="58"/>
      <c r="P377" s="38"/>
      <c r="Q377" s="39"/>
      <c r="R377" s="39">
        <v>1</v>
      </c>
      <c r="S377" s="39"/>
      <c r="T377" s="39">
        <v>1</v>
      </c>
      <c r="U377" s="39">
        <v>2</v>
      </c>
      <c r="V377" s="39"/>
      <c r="W377" s="39"/>
      <c r="X377" s="39"/>
      <c r="Y377" s="39"/>
      <c r="Z377" s="39"/>
      <c r="AA377" s="39"/>
      <c r="AB377" s="39"/>
      <c r="AC377" s="64"/>
      <c r="AD377" s="64"/>
      <c r="AE377" s="64"/>
      <c r="AF377" s="64"/>
      <c r="AG377" s="64"/>
      <c r="AH377" s="64"/>
      <c r="AI377" s="64"/>
      <c r="AJ377" s="64"/>
      <c r="AK377" s="39"/>
      <c r="AL377" s="38"/>
      <c r="AM377" s="39"/>
      <c r="AN377" s="39"/>
      <c r="AO377" s="39"/>
      <c r="AP377" s="39"/>
      <c r="AQ377" s="40"/>
    </row>
    <row r="378" spans="1:43" ht="14.25">
      <c r="A378" s="28" t="s">
        <v>447</v>
      </c>
      <c r="B378" s="5" t="s">
        <v>431</v>
      </c>
      <c r="C378" s="41" t="s">
        <v>422</v>
      </c>
      <c r="D378" s="45" t="s">
        <v>423</v>
      </c>
      <c r="E378" s="38"/>
      <c r="F378" s="39">
        <v>1</v>
      </c>
      <c r="G378" s="126">
        <v>10</v>
      </c>
      <c r="H378" s="39"/>
      <c r="I378" s="39"/>
      <c r="J378" s="39"/>
      <c r="K378" s="39"/>
      <c r="L378" s="39"/>
      <c r="M378" s="61"/>
      <c r="N378" s="58"/>
      <c r="O378" s="58"/>
      <c r="P378" s="38"/>
      <c r="Q378" s="39"/>
      <c r="R378" s="39">
        <v>1</v>
      </c>
      <c r="S378" s="39"/>
      <c r="T378" s="39">
        <v>1</v>
      </c>
      <c r="U378" s="39">
        <v>2</v>
      </c>
      <c r="V378" s="39"/>
      <c r="W378" s="39"/>
      <c r="X378" s="39"/>
      <c r="Y378" s="39"/>
      <c r="Z378" s="39"/>
      <c r="AA378" s="39"/>
      <c r="AB378" s="39"/>
      <c r="AC378" s="64"/>
      <c r="AD378" s="64"/>
      <c r="AE378" s="64"/>
      <c r="AF378" s="64"/>
      <c r="AG378" s="64"/>
      <c r="AH378" s="64"/>
      <c r="AI378" s="64"/>
      <c r="AJ378" s="64"/>
      <c r="AK378" s="39"/>
      <c r="AL378" s="38"/>
      <c r="AM378" s="39"/>
      <c r="AN378" s="39"/>
      <c r="AO378" s="39"/>
      <c r="AP378" s="39"/>
      <c r="AQ378" s="40"/>
    </row>
    <row r="379" spans="1:43" ht="12.75">
      <c r="A379" s="28" t="s">
        <v>447</v>
      </c>
      <c r="B379" s="69" t="s">
        <v>5</v>
      </c>
      <c r="C379" s="42">
        <v>4</v>
      </c>
      <c r="D379" s="43">
        <v>4</v>
      </c>
      <c r="E379" s="66">
        <f aca="true" t="shared" si="89" ref="E379:T379">SUM(E380:E383)</f>
        <v>0</v>
      </c>
      <c r="F379" s="66">
        <f t="shared" si="89"/>
        <v>6</v>
      </c>
      <c r="G379" s="66">
        <f t="shared" si="89"/>
        <v>10</v>
      </c>
      <c r="H379" s="66">
        <f t="shared" si="89"/>
        <v>0</v>
      </c>
      <c r="I379" s="66">
        <f t="shared" si="89"/>
        <v>0</v>
      </c>
      <c r="J379" s="66">
        <f t="shared" si="89"/>
        <v>0</v>
      </c>
      <c r="K379" s="66">
        <f t="shared" si="89"/>
        <v>0</v>
      </c>
      <c r="L379" s="66">
        <f t="shared" si="89"/>
        <v>0</v>
      </c>
      <c r="M379" s="66">
        <f t="shared" si="89"/>
        <v>0</v>
      </c>
      <c r="N379" s="66">
        <f t="shared" si="89"/>
        <v>0</v>
      </c>
      <c r="O379" s="66">
        <f t="shared" si="89"/>
        <v>0</v>
      </c>
      <c r="P379" s="66">
        <f t="shared" si="89"/>
        <v>0</v>
      </c>
      <c r="Q379" s="66">
        <f t="shared" si="89"/>
        <v>0</v>
      </c>
      <c r="R379" s="66">
        <f t="shared" si="89"/>
        <v>8</v>
      </c>
      <c r="S379" s="66">
        <f t="shared" si="89"/>
        <v>0</v>
      </c>
      <c r="T379" s="66">
        <f t="shared" si="89"/>
        <v>4</v>
      </c>
      <c r="U379" s="66">
        <f aca="true" t="shared" si="90" ref="U379:AJ379">SUM(U380:U383)</f>
        <v>8</v>
      </c>
      <c r="V379" s="66">
        <f t="shared" si="90"/>
        <v>0</v>
      </c>
      <c r="W379" s="66">
        <f t="shared" si="90"/>
        <v>0</v>
      </c>
      <c r="X379" s="66">
        <f t="shared" si="90"/>
        <v>0</v>
      </c>
      <c r="Y379" s="66">
        <f t="shared" si="90"/>
        <v>0</v>
      </c>
      <c r="Z379" s="66">
        <f t="shared" si="90"/>
        <v>0</v>
      </c>
      <c r="AA379" s="66">
        <f t="shared" si="90"/>
        <v>0</v>
      </c>
      <c r="AB379" s="66">
        <f t="shared" si="90"/>
        <v>0</v>
      </c>
      <c r="AC379" s="66">
        <f t="shared" si="90"/>
        <v>0</v>
      </c>
      <c r="AD379" s="66">
        <f t="shared" si="90"/>
        <v>0</v>
      </c>
      <c r="AE379" s="66">
        <f t="shared" si="90"/>
        <v>0</v>
      </c>
      <c r="AF379" s="66">
        <f t="shared" si="90"/>
        <v>0</v>
      </c>
      <c r="AG379" s="66">
        <f t="shared" si="90"/>
        <v>0</v>
      </c>
      <c r="AH379" s="66">
        <f t="shared" si="90"/>
        <v>0</v>
      </c>
      <c r="AI379" s="66">
        <f t="shared" si="90"/>
        <v>0</v>
      </c>
      <c r="AJ379" s="66">
        <f t="shared" si="90"/>
        <v>0</v>
      </c>
      <c r="AK379" s="66">
        <f aca="true" t="shared" si="91" ref="AK379:AQ379">SUM(AK380:AK383)</f>
        <v>0</v>
      </c>
      <c r="AL379" s="66">
        <f t="shared" si="91"/>
        <v>0</v>
      </c>
      <c r="AM379" s="66">
        <f t="shared" si="91"/>
        <v>0</v>
      </c>
      <c r="AN379" s="66">
        <f t="shared" si="91"/>
        <v>0</v>
      </c>
      <c r="AO379" s="66">
        <f t="shared" si="91"/>
        <v>0</v>
      </c>
      <c r="AP379" s="66">
        <f t="shared" si="91"/>
        <v>0</v>
      </c>
      <c r="AQ379" s="66">
        <f t="shared" si="91"/>
        <v>0</v>
      </c>
    </row>
    <row r="380" spans="1:43" ht="12.75">
      <c r="A380" s="28" t="s">
        <v>447</v>
      </c>
      <c r="B380" s="5" t="s">
        <v>432</v>
      </c>
      <c r="C380" s="41" t="s">
        <v>422</v>
      </c>
      <c r="D380" s="45" t="s">
        <v>423</v>
      </c>
      <c r="E380" s="38"/>
      <c r="F380" s="39">
        <v>2</v>
      </c>
      <c r="G380" s="39"/>
      <c r="H380" s="39"/>
      <c r="I380" s="39"/>
      <c r="J380" s="39"/>
      <c r="K380" s="39"/>
      <c r="L380" s="39"/>
      <c r="M380" s="61"/>
      <c r="N380" s="58"/>
      <c r="O380" s="58"/>
      <c r="P380" s="38"/>
      <c r="Q380" s="39"/>
      <c r="R380" s="39">
        <v>2</v>
      </c>
      <c r="S380" s="39"/>
      <c r="T380" s="39">
        <v>1</v>
      </c>
      <c r="U380" s="39">
        <v>2</v>
      </c>
      <c r="V380" s="39"/>
      <c r="W380" s="39"/>
      <c r="X380" s="39"/>
      <c r="Y380" s="39"/>
      <c r="Z380" s="39"/>
      <c r="AA380" s="39"/>
      <c r="AB380" s="39"/>
      <c r="AC380" s="64"/>
      <c r="AD380" s="64"/>
      <c r="AE380" s="64"/>
      <c r="AF380" s="64"/>
      <c r="AG380" s="64"/>
      <c r="AH380" s="64"/>
      <c r="AI380" s="64"/>
      <c r="AJ380" s="64"/>
      <c r="AK380" s="39"/>
      <c r="AL380" s="38"/>
      <c r="AM380" s="39"/>
      <c r="AN380" s="39"/>
      <c r="AO380" s="39"/>
      <c r="AP380" s="39"/>
      <c r="AQ380" s="40"/>
    </row>
    <row r="381" spans="1:43" ht="12.75">
      <c r="A381" s="28" t="s">
        <v>447</v>
      </c>
      <c r="B381" s="5" t="s">
        <v>433</v>
      </c>
      <c r="C381" s="41" t="s">
        <v>422</v>
      </c>
      <c r="D381" s="45" t="s">
        <v>423</v>
      </c>
      <c r="E381" s="38"/>
      <c r="F381" s="39">
        <v>1</v>
      </c>
      <c r="G381" s="39"/>
      <c r="H381" s="39"/>
      <c r="I381" s="39"/>
      <c r="J381" s="39"/>
      <c r="K381" s="39"/>
      <c r="L381" s="39"/>
      <c r="M381" s="61"/>
      <c r="N381" s="58"/>
      <c r="O381" s="58"/>
      <c r="P381" s="38"/>
      <c r="Q381" s="39"/>
      <c r="R381" s="39">
        <v>2</v>
      </c>
      <c r="S381" s="39"/>
      <c r="T381" s="39">
        <v>1</v>
      </c>
      <c r="U381" s="39">
        <v>2</v>
      </c>
      <c r="V381" s="39"/>
      <c r="W381" s="39"/>
      <c r="X381" s="39"/>
      <c r="Y381" s="39"/>
      <c r="Z381" s="39"/>
      <c r="AA381" s="39"/>
      <c r="AB381" s="39"/>
      <c r="AC381" s="64"/>
      <c r="AD381" s="64"/>
      <c r="AE381" s="64"/>
      <c r="AF381" s="64"/>
      <c r="AG381" s="64"/>
      <c r="AH381" s="64"/>
      <c r="AI381" s="64"/>
      <c r="AJ381" s="64"/>
      <c r="AK381" s="39"/>
      <c r="AL381" s="38"/>
      <c r="AM381" s="39"/>
      <c r="AN381" s="39"/>
      <c r="AO381" s="39"/>
      <c r="AP381" s="39"/>
      <c r="AQ381" s="40"/>
    </row>
    <row r="382" spans="1:43" ht="12.75">
      <c r="A382" s="28" t="s">
        <v>447</v>
      </c>
      <c r="B382" s="5" t="s">
        <v>434</v>
      </c>
      <c r="C382" s="41" t="s">
        <v>422</v>
      </c>
      <c r="D382" s="45" t="s">
        <v>423</v>
      </c>
      <c r="E382" s="38"/>
      <c r="F382" s="39">
        <v>2</v>
      </c>
      <c r="G382" s="39"/>
      <c r="H382" s="39"/>
      <c r="I382" s="39"/>
      <c r="J382" s="39"/>
      <c r="K382" s="39"/>
      <c r="L382" s="39"/>
      <c r="M382" s="61"/>
      <c r="N382" s="58"/>
      <c r="O382" s="58"/>
      <c r="P382" s="38"/>
      <c r="Q382" s="39"/>
      <c r="R382" s="39">
        <v>2</v>
      </c>
      <c r="S382" s="39"/>
      <c r="T382" s="39">
        <v>1</v>
      </c>
      <c r="U382" s="39">
        <v>2</v>
      </c>
      <c r="V382" s="39"/>
      <c r="W382" s="39"/>
      <c r="X382" s="39"/>
      <c r="Y382" s="39"/>
      <c r="Z382" s="39"/>
      <c r="AA382" s="39"/>
      <c r="AB382" s="39"/>
      <c r="AC382" s="64"/>
      <c r="AD382" s="64"/>
      <c r="AE382" s="64"/>
      <c r="AF382" s="64"/>
      <c r="AG382" s="64"/>
      <c r="AH382" s="64"/>
      <c r="AI382" s="64"/>
      <c r="AJ382" s="64"/>
      <c r="AK382" s="39"/>
      <c r="AL382" s="38"/>
      <c r="AM382" s="39"/>
      <c r="AN382" s="39"/>
      <c r="AO382" s="39"/>
      <c r="AP382" s="39"/>
      <c r="AQ382" s="40"/>
    </row>
    <row r="383" spans="1:43" ht="14.25">
      <c r="A383" s="28" t="s">
        <v>447</v>
      </c>
      <c r="B383" s="5" t="s">
        <v>435</v>
      </c>
      <c r="C383" s="41" t="s">
        <v>422</v>
      </c>
      <c r="D383" s="45" t="s">
        <v>423</v>
      </c>
      <c r="E383" s="38"/>
      <c r="F383" s="39">
        <v>1</v>
      </c>
      <c r="G383" s="39">
        <v>10</v>
      </c>
      <c r="H383" s="39"/>
      <c r="I383" s="39"/>
      <c r="J383" s="39"/>
      <c r="K383" s="39"/>
      <c r="L383" s="39"/>
      <c r="M383" s="61"/>
      <c r="N383" s="58"/>
      <c r="O383" s="58"/>
      <c r="P383" s="38"/>
      <c r="Q383" s="39"/>
      <c r="R383" s="39">
        <v>2</v>
      </c>
      <c r="S383" s="39"/>
      <c r="T383" s="39">
        <v>1</v>
      </c>
      <c r="U383" s="39">
        <v>2</v>
      </c>
      <c r="V383" s="39"/>
      <c r="W383" s="39"/>
      <c r="X383" s="39"/>
      <c r="Y383" s="39"/>
      <c r="Z383" s="39"/>
      <c r="AA383" s="39"/>
      <c r="AB383" s="39"/>
      <c r="AC383" s="64"/>
      <c r="AD383" s="64"/>
      <c r="AE383" s="64"/>
      <c r="AF383" s="64"/>
      <c r="AG383" s="64"/>
      <c r="AH383" s="64"/>
      <c r="AI383" s="64"/>
      <c r="AJ383" s="64"/>
      <c r="AK383" s="39"/>
      <c r="AL383" s="38"/>
      <c r="AM383" s="39"/>
      <c r="AN383" s="39"/>
      <c r="AO383" s="39"/>
      <c r="AP383" s="39"/>
      <c r="AQ383" s="40"/>
    </row>
    <row r="384" spans="1:43" ht="12.75">
      <c r="A384" s="28" t="s">
        <v>447</v>
      </c>
      <c r="B384" s="4" t="s">
        <v>436</v>
      </c>
      <c r="C384" s="42">
        <v>10</v>
      </c>
      <c r="D384" s="43">
        <v>10</v>
      </c>
      <c r="E384" s="193">
        <f>E385+E386+E387</f>
        <v>10</v>
      </c>
      <c r="F384" s="193">
        <f aca="true" t="shared" si="92" ref="F384:AQ384">F385+F386+F387</f>
        <v>0</v>
      </c>
      <c r="G384" s="193">
        <f t="shared" si="92"/>
        <v>0</v>
      </c>
      <c r="H384" s="193">
        <f t="shared" si="92"/>
        <v>0</v>
      </c>
      <c r="I384" s="193">
        <f t="shared" si="92"/>
        <v>0</v>
      </c>
      <c r="J384" s="193">
        <f t="shared" si="92"/>
        <v>0</v>
      </c>
      <c r="K384" s="193">
        <f t="shared" si="92"/>
        <v>0</v>
      </c>
      <c r="L384" s="193">
        <f t="shared" si="92"/>
        <v>0</v>
      </c>
      <c r="M384" s="193">
        <f t="shared" si="92"/>
        <v>0</v>
      </c>
      <c r="N384" s="193">
        <f t="shared" si="92"/>
        <v>0</v>
      </c>
      <c r="O384" s="193">
        <f t="shared" si="92"/>
        <v>0</v>
      </c>
      <c r="P384" s="193">
        <f t="shared" si="92"/>
        <v>0</v>
      </c>
      <c r="Q384" s="193">
        <f t="shared" si="92"/>
        <v>0</v>
      </c>
      <c r="R384" s="193">
        <f t="shared" si="92"/>
        <v>0</v>
      </c>
      <c r="S384" s="193">
        <f t="shared" si="92"/>
        <v>0</v>
      </c>
      <c r="T384" s="193">
        <f t="shared" si="92"/>
        <v>0</v>
      </c>
      <c r="U384" s="193">
        <f t="shared" si="92"/>
        <v>0</v>
      </c>
      <c r="V384" s="193">
        <f t="shared" si="92"/>
        <v>0</v>
      </c>
      <c r="W384" s="193">
        <f t="shared" si="92"/>
        <v>0</v>
      </c>
      <c r="X384" s="193">
        <f t="shared" si="92"/>
        <v>0</v>
      </c>
      <c r="Y384" s="193">
        <f t="shared" si="92"/>
        <v>0</v>
      </c>
      <c r="Z384" s="193">
        <f t="shared" si="92"/>
        <v>0</v>
      </c>
      <c r="AA384" s="193">
        <f t="shared" si="92"/>
        <v>0</v>
      </c>
      <c r="AB384" s="193">
        <f t="shared" si="92"/>
        <v>0</v>
      </c>
      <c r="AC384" s="193">
        <f t="shared" si="92"/>
        <v>0</v>
      </c>
      <c r="AD384" s="193">
        <f t="shared" si="92"/>
        <v>0</v>
      </c>
      <c r="AE384" s="193">
        <f t="shared" si="92"/>
        <v>0</v>
      </c>
      <c r="AF384" s="193">
        <f t="shared" si="92"/>
        <v>0</v>
      </c>
      <c r="AG384" s="193">
        <f t="shared" si="92"/>
        <v>0</v>
      </c>
      <c r="AH384" s="193">
        <f t="shared" si="92"/>
        <v>0</v>
      </c>
      <c r="AI384" s="193">
        <f t="shared" si="92"/>
        <v>0</v>
      </c>
      <c r="AJ384" s="193">
        <f t="shared" si="92"/>
        <v>0</v>
      </c>
      <c r="AK384" s="193">
        <f t="shared" si="92"/>
        <v>0</v>
      </c>
      <c r="AL384" s="193">
        <f t="shared" si="92"/>
        <v>0</v>
      </c>
      <c r="AM384" s="193">
        <f t="shared" si="92"/>
        <v>0</v>
      </c>
      <c r="AN384" s="193">
        <f t="shared" si="92"/>
        <v>0</v>
      </c>
      <c r="AO384" s="193">
        <f t="shared" si="92"/>
        <v>0</v>
      </c>
      <c r="AP384" s="193">
        <f t="shared" si="92"/>
        <v>0</v>
      </c>
      <c r="AQ384" s="193">
        <f t="shared" si="92"/>
        <v>0</v>
      </c>
    </row>
    <row r="385" spans="1:43" ht="12.75">
      <c r="A385" s="28" t="s">
        <v>447</v>
      </c>
      <c r="B385" s="5" t="s">
        <v>437</v>
      </c>
      <c r="C385" s="42"/>
      <c r="D385" s="43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1:43" ht="12.75">
      <c r="A386" s="28" t="s">
        <v>447</v>
      </c>
      <c r="B386" s="5" t="s">
        <v>438</v>
      </c>
      <c r="C386" s="41" t="s">
        <v>422</v>
      </c>
      <c r="D386" s="45" t="s">
        <v>423</v>
      </c>
      <c r="E386" s="130"/>
      <c r="F386" s="131"/>
      <c r="G386" s="132"/>
      <c r="H386" s="39"/>
      <c r="I386" s="39"/>
      <c r="J386" s="39"/>
      <c r="K386" s="39"/>
      <c r="L386" s="39"/>
      <c r="M386" s="61"/>
      <c r="N386" s="58"/>
      <c r="O386" s="58"/>
      <c r="P386" s="38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64"/>
      <c r="AD386" s="64"/>
      <c r="AE386" s="64"/>
      <c r="AF386" s="64"/>
      <c r="AG386" s="64"/>
      <c r="AH386" s="64"/>
      <c r="AI386" s="64"/>
      <c r="AJ386" s="64"/>
      <c r="AK386" s="39"/>
      <c r="AL386" s="38"/>
      <c r="AM386" s="39"/>
      <c r="AN386" s="39"/>
      <c r="AO386" s="39"/>
      <c r="AP386" s="39"/>
      <c r="AQ386" s="40"/>
    </row>
    <row r="387" spans="1:43" ht="21.75" customHeight="1">
      <c r="A387" s="28" t="s">
        <v>447</v>
      </c>
      <c r="B387" s="5" t="s">
        <v>439</v>
      </c>
      <c r="C387" s="58"/>
      <c r="D387" s="59"/>
      <c r="E387" s="39" t="s">
        <v>440</v>
      </c>
      <c r="F387" s="132"/>
      <c r="G387" s="132"/>
      <c r="H387" s="39"/>
      <c r="I387" s="39"/>
      <c r="J387" s="39"/>
      <c r="K387" s="39"/>
      <c r="L387" s="39"/>
      <c r="M387" s="61"/>
      <c r="N387" s="58"/>
      <c r="O387" s="58"/>
      <c r="P387" s="38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64"/>
      <c r="AD387" s="64"/>
      <c r="AE387" s="64"/>
      <c r="AF387" s="64"/>
      <c r="AG387" s="64"/>
      <c r="AH387" s="64"/>
      <c r="AI387" s="64"/>
      <c r="AJ387" s="64"/>
      <c r="AK387" s="39"/>
      <c r="AL387" s="38"/>
      <c r="AM387" s="39"/>
      <c r="AN387" s="39"/>
      <c r="AO387" s="39"/>
      <c r="AP387" s="39"/>
      <c r="AQ387" s="40"/>
    </row>
    <row r="388" spans="1:43" ht="12.75">
      <c r="A388" s="28" t="s">
        <v>447</v>
      </c>
      <c r="B388" s="4" t="s">
        <v>15</v>
      </c>
      <c r="C388" s="58"/>
      <c r="D388" s="58"/>
      <c r="E388" s="58">
        <f>E389</f>
        <v>0</v>
      </c>
      <c r="F388" s="58">
        <f aca="true" t="shared" si="93" ref="F388:AQ388">F389</f>
        <v>0</v>
      </c>
      <c r="G388" s="58">
        <f t="shared" si="93"/>
        <v>0</v>
      </c>
      <c r="H388" s="58">
        <f t="shared" si="93"/>
        <v>0</v>
      </c>
      <c r="I388" s="58">
        <f t="shared" si="93"/>
        <v>0</v>
      </c>
      <c r="J388" s="58">
        <f t="shared" si="93"/>
        <v>0</v>
      </c>
      <c r="K388" s="58">
        <f t="shared" si="93"/>
        <v>0</v>
      </c>
      <c r="L388" s="58">
        <f t="shared" si="93"/>
        <v>0</v>
      </c>
      <c r="M388" s="58">
        <f t="shared" si="93"/>
        <v>0</v>
      </c>
      <c r="N388" s="58">
        <f t="shared" si="93"/>
        <v>0</v>
      </c>
      <c r="O388" s="58">
        <f t="shared" si="93"/>
        <v>0</v>
      </c>
      <c r="P388" s="58">
        <f t="shared" si="93"/>
        <v>0</v>
      </c>
      <c r="Q388" s="58">
        <f t="shared" si="93"/>
        <v>0</v>
      </c>
      <c r="R388" s="58">
        <f t="shared" si="93"/>
        <v>0</v>
      </c>
      <c r="S388" s="58">
        <f t="shared" si="93"/>
        <v>0</v>
      </c>
      <c r="T388" s="58">
        <f t="shared" si="93"/>
        <v>0</v>
      </c>
      <c r="U388" s="58">
        <f t="shared" si="93"/>
        <v>0</v>
      </c>
      <c r="V388" s="58">
        <f t="shared" si="93"/>
        <v>0</v>
      </c>
      <c r="W388" s="58">
        <f t="shared" si="93"/>
        <v>0</v>
      </c>
      <c r="X388" s="58">
        <f t="shared" si="93"/>
        <v>0</v>
      </c>
      <c r="Y388" s="58">
        <f t="shared" si="93"/>
        <v>0</v>
      </c>
      <c r="Z388" s="58">
        <f t="shared" si="93"/>
        <v>0</v>
      </c>
      <c r="AA388" s="58">
        <f t="shared" si="93"/>
        <v>0</v>
      </c>
      <c r="AB388" s="58">
        <f t="shared" si="93"/>
        <v>0</v>
      </c>
      <c r="AC388" s="58">
        <f t="shared" si="93"/>
        <v>0</v>
      </c>
      <c r="AD388" s="58">
        <f t="shared" si="93"/>
        <v>0</v>
      </c>
      <c r="AE388" s="58">
        <f t="shared" si="93"/>
        <v>0</v>
      </c>
      <c r="AF388" s="58">
        <f t="shared" si="93"/>
        <v>0</v>
      </c>
      <c r="AG388" s="58">
        <f t="shared" si="93"/>
        <v>0</v>
      </c>
      <c r="AH388" s="58">
        <f t="shared" si="93"/>
        <v>0</v>
      </c>
      <c r="AI388" s="58">
        <f t="shared" si="93"/>
        <v>0</v>
      </c>
      <c r="AJ388" s="58">
        <f t="shared" si="93"/>
        <v>0</v>
      </c>
      <c r="AK388" s="58">
        <f t="shared" si="93"/>
        <v>0</v>
      </c>
      <c r="AL388" s="58">
        <f t="shared" si="93"/>
        <v>0</v>
      </c>
      <c r="AM388" s="58">
        <f t="shared" si="93"/>
        <v>0</v>
      </c>
      <c r="AN388" s="58">
        <f t="shared" si="93"/>
        <v>0</v>
      </c>
      <c r="AO388" s="58">
        <f t="shared" si="93"/>
        <v>0</v>
      </c>
      <c r="AP388" s="58">
        <f t="shared" si="93"/>
        <v>0</v>
      </c>
      <c r="AQ388" s="58">
        <f t="shared" si="93"/>
        <v>0</v>
      </c>
    </row>
    <row r="389" spans="1:43" ht="12.75">
      <c r="A389" s="28" t="s">
        <v>447</v>
      </c>
      <c r="B389" s="69" t="s">
        <v>38</v>
      </c>
      <c r="C389" s="42">
        <v>1</v>
      </c>
      <c r="D389" s="43">
        <v>1</v>
      </c>
      <c r="E389" s="66">
        <f>E390</f>
        <v>0</v>
      </c>
      <c r="F389" s="66">
        <f aca="true" t="shared" si="94" ref="F389:AQ389">SUM(F390:F390)</f>
        <v>0</v>
      </c>
      <c r="G389" s="66">
        <f t="shared" si="94"/>
        <v>0</v>
      </c>
      <c r="H389" s="66">
        <f t="shared" si="94"/>
        <v>0</v>
      </c>
      <c r="I389" s="66">
        <f t="shared" si="94"/>
        <v>0</v>
      </c>
      <c r="J389" s="66">
        <f t="shared" si="94"/>
        <v>0</v>
      </c>
      <c r="K389" s="66">
        <f t="shared" si="94"/>
        <v>0</v>
      </c>
      <c r="L389" s="66">
        <f t="shared" si="94"/>
        <v>0</v>
      </c>
      <c r="M389" s="66">
        <f t="shared" si="94"/>
        <v>0</v>
      </c>
      <c r="N389" s="66">
        <f t="shared" si="94"/>
        <v>0</v>
      </c>
      <c r="O389" s="66">
        <f t="shared" si="94"/>
        <v>0</v>
      </c>
      <c r="P389" s="66">
        <f t="shared" si="94"/>
        <v>0</v>
      </c>
      <c r="Q389" s="66">
        <f t="shared" si="94"/>
        <v>0</v>
      </c>
      <c r="R389" s="66">
        <f t="shared" si="94"/>
        <v>0</v>
      </c>
      <c r="S389" s="66">
        <f t="shared" si="94"/>
        <v>0</v>
      </c>
      <c r="T389" s="66">
        <f t="shared" si="94"/>
        <v>0</v>
      </c>
      <c r="U389" s="66">
        <f t="shared" si="94"/>
        <v>0</v>
      </c>
      <c r="V389" s="66">
        <f t="shared" si="94"/>
        <v>0</v>
      </c>
      <c r="W389" s="66">
        <f t="shared" si="94"/>
        <v>0</v>
      </c>
      <c r="X389" s="66">
        <f t="shared" si="94"/>
        <v>0</v>
      </c>
      <c r="Y389" s="66">
        <f t="shared" si="94"/>
        <v>0</v>
      </c>
      <c r="Z389" s="66">
        <f t="shared" si="94"/>
        <v>0</v>
      </c>
      <c r="AA389" s="66">
        <f t="shared" si="94"/>
        <v>0</v>
      </c>
      <c r="AB389" s="66">
        <f t="shared" si="94"/>
        <v>0</v>
      </c>
      <c r="AC389" s="66">
        <f t="shared" si="94"/>
        <v>0</v>
      </c>
      <c r="AD389" s="66">
        <f t="shared" si="94"/>
        <v>0</v>
      </c>
      <c r="AE389" s="66">
        <f t="shared" si="94"/>
        <v>0</v>
      </c>
      <c r="AF389" s="66">
        <f t="shared" si="94"/>
        <v>0</v>
      </c>
      <c r="AG389" s="66">
        <f t="shared" si="94"/>
        <v>0</v>
      </c>
      <c r="AH389" s="66">
        <f t="shared" si="94"/>
        <v>0</v>
      </c>
      <c r="AI389" s="66">
        <f t="shared" si="94"/>
        <v>0</v>
      </c>
      <c r="AJ389" s="66">
        <f t="shared" si="94"/>
        <v>0</v>
      </c>
      <c r="AK389" s="66">
        <f t="shared" si="94"/>
        <v>0</v>
      </c>
      <c r="AL389" s="66">
        <f t="shared" si="94"/>
        <v>0</v>
      </c>
      <c r="AM389" s="66">
        <f t="shared" si="94"/>
        <v>0</v>
      </c>
      <c r="AN389" s="66">
        <f t="shared" si="94"/>
        <v>0</v>
      </c>
      <c r="AO389" s="66">
        <f t="shared" si="94"/>
        <v>0</v>
      </c>
      <c r="AP389" s="66">
        <f t="shared" si="94"/>
        <v>0</v>
      </c>
      <c r="AQ389" s="66">
        <f t="shared" si="94"/>
        <v>0</v>
      </c>
    </row>
    <row r="390" spans="1:43" ht="12.75">
      <c r="A390" s="28" t="s">
        <v>447</v>
      </c>
      <c r="B390" s="5" t="s">
        <v>441</v>
      </c>
      <c r="C390" s="41" t="s">
        <v>422</v>
      </c>
      <c r="D390" s="45" t="s">
        <v>423</v>
      </c>
      <c r="E390" s="38"/>
      <c r="F390" s="39"/>
      <c r="G390" s="39"/>
      <c r="H390" s="39"/>
      <c r="I390" s="39"/>
      <c r="J390" s="39"/>
      <c r="K390" s="39"/>
      <c r="L390" s="39"/>
      <c r="M390" s="61"/>
      <c r="N390" s="58"/>
      <c r="O390" s="58"/>
      <c r="P390" s="38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64"/>
      <c r="AD390" s="64"/>
      <c r="AE390" s="64"/>
      <c r="AF390" s="64"/>
      <c r="AG390" s="64"/>
      <c r="AH390" s="64"/>
      <c r="AI390" s="64"/>
      <c r="AJ390" s="64"/>
      <c r="AK390" s="39"/>
      <c r="AL390" s="38"/>
      <c r="AM390" s="39"/>
      <c r="AN390" s="39"/>
      <c r="AO390" s="39"/>
      <c r="AP390" s="39"/>
      <c r="AQ390" s="40"/>
    </row>
    <row r="391" spans="1:43" ht="12.75">
      <c r="A391" s="28" t="s">
        <v>447</v>
      </c>
      <c r="B391" s="57" t="s">
        <v>269</v>
      </c>
      <c r="C391" s="58">
        <v>5</v>
      </c>
      <c r="D391" s="59">
        <v>5</v>
      </c>
      <c r="E391" s="73">
        <f>E392+E397</f>
        <v>0</v>
      </c>
      <c r="F391" s="73">
        <f aca="true" t="shared" si="95" ref="F391:AQ391">F392+F397</f>
        <v>0</v>
      </c>
      <c r="G391" s="73">
        <f t="shared" si="95"/>
        <v>0</v>
      </c>
      <c r="H391" s="73">
        <f t="shared" si="95"/>
        <v>40</v>
      </c>
      <c r="I391" s="73">
        <f t="shared" si="95"/>
        <v>0</v>
      </c>
      <c r="J391" s="73">
        <f t="shared" si="95"/>
        <v>6</v>
      </c>
      <c r="K391" s="73">
        <f t="shared" si="95"/>
        <v>0</v>
      </c>
      <c r="L391" s="73">
        <f t="shared" si="95"/>
        <v>8</v>
      </c>
      <c r="M391" s="73">
        <f t="shared" si="95"/>
        <v>8</v>
      </c>
      <c r="N391" s="73">
        <f t="shared" si="95"/>
        <v>0</v>
      </c>
      <c r="O391" s="73">
        <f t="shared" si="95"/>
        <v>0</v>
      </c>
      <c r="P391" s="73">
        <f t="shared" si="95"/>
        <v>0</v>
      </c>
      <c r="Q391" s="73">
        <f t="shared" si="95"/>
        <v>0</v>
      </c>
      <c r="R391" s="73">
        <f t="shared" si="95"/>
        <v>0</v>
      </c>
      <c r="S391" s="73">
        <f t="shared" si="95"/>
        <v>0</v>
      </c>
      <c r="T391" s="73">
        <f t="shared" si="95"/>
        <v>0</v>
      </c>
      <c r="U391" s="73">
        <f t="shared" si="95"/>
        <v>0</v>
      </c>
      <c r="V391" s="73">
        <f t="shared" si="95"/>
        <v>0</v>
      </c>
      <c r="W391" s="73">
        <f t="shared" si="95"/>
        <v>0</v>
      </c>
      <c r="X391" s="73">
        <f t="shared" si="95"/>
        <v>0</v>
      </c>
      <c r="Y391" s="73">
        <f t="shared" si="95"/>
        <v>0</v>
      </c>
      <c r="Z391" s="73">
        <f t="shared" si="95"/>
        <v>0</v>
      </c>
      <c r="AA391" s="73">
        <f t="shared" si="95"/>
        <v>0</v>
      </c>
      <c r="AB391" s="73">
        <f t="shared" si="95"/>
        <v>0</v>
      </c>
      <c r="AC391" s="73">
        <f t="shared" si="95"/>
        <v>0</v>
      </c>
      <c r="AD391" s="73">
        <f t="shared" si="95"/>
        <v>0</v>
      </c>
      <c r="AE391" s="73">
        <f t="shared" si="95"/>
        <v>0</v>
      </c>
      <c r="AF391" s="73">
        <f t="shared" si="95"/>
        <v>0</v>
      </c>
      <c r="AG391" s="73">
        <f t="shared" si="95"/>
        <v>0</v>
      </c>
      <c r="AH391" s="73">
        <f t="shared" si="95"/>
        <v>0</v>
      </c>
      <c r="AI391" s="73">
        <f t="shared" si="95"/>
        <v>0</v>
      </c>
      <c r="AJ391" s="73">
        <f t="shared" si="95"/>
        <v>0</v>
      </c>
      <c r="AK391" s="73">
        <f t="shared" si="95"/>
        <v>0</v>
      </c>
      <c r="AL391" s="73">
        <f t="shared" si="95"/>
        <v>0</v>
      </c>
      <c r="AM391" s="73">
        <f t="shared" si="95"/>
        <v>0</v>
      </c>
      <c r="AN391" s="73">
        <f t="shared" si="95"/>
        <v>0</v>
      </c>
      <c r="AO391" s="73">
        <f t="shared" si="95"/>
        <v>0</v>
      </c>
      <c r="AP391" s="73">
        <f t="shared" si="95"/>
        <v>0</v>
      </c>
      <c r="AQ391" s="73">
        <f t="shared" si="95"/>
        <v>0</v>
      </c>
    </row>
    <row r="392" spans="1:43" ht="12.75">
      <c r="A392" s="28" t="s">
        <v>447</v>
      </c>
      <c r="B392" s="90" t="s">
        <v>110</v>
      </c>
      <c r="C392" s="58">
        <v>4</v>
      </c>
      <c r="D392" s="59">
        <v>4</v>
      </c>
      <c r="E392" s="58">
        <f>SUM(E393:E396)</f>
        <v>0</v>
      </c>
      <c r="F392" s="58">
        <f aca="true" t="shared" si="96" ref="F392:AQ392">SUM(F393:F396)</f>
        <v>0</v>
      </c>
      <c r="G392" s="58">
        <f t="shared" si="96"/>
        <v>0</v>
      </c>
      <c r="H392" s="58">
        <f t="shared" si="96"/>
        <v>40</v>
      </c>
      <c r="I392" s="58">
        <f t="shared" si="96"/>
        <v>0</v>
      </c>
      <c r="J392" s="58">
        <f t="shared" si="96"/>
        <v>6</v>
      </c>
      <c r="K392" s="58">
        <f t="shared" si="96"/>
        <v>0</v>
      </c>
      <c r="L392" s="58">
        <f t="shared" si="96"/>
        <v>8</v>
      </c>
      <c r="M392" s="58">
        <f t="shared" si="96"/>
        <v>8</v>
      </c>
      <c r="N392" s="58">
        <f t="shared" si="96"/>
        <v>0</v>
      </c>
      <c r="O392" s="58">
        <f t="shared" si="96"/>
        <v>0</v>
      </c>
      <c r="P392" s="58">
        <f t="shared" si="96"/>
        <v>0</v>
      </c>
      <c r="Q392" s="58">
        <f t="shared" si="96"/>
        <v>0</v>
      </c>
      <c r="R392" s="58">
        <f t="shared" si="96"/>
        <v>0</v>
      </c>
      <c r="S392" s="58">
        <f t="shared" si="96"/>
        <v>0</v>
      </c>
      <c r="T392" s="58">
        <f t="shared" si="96"/>
        <v>0</v>
      </c>
      <c r="U392" s="58">
        <f t="shared" si="96"/>
        <v>0</v>
      </c>
      <c r="V392" s="58">
        <f t="shared" si="96"/>
        <v>0</v>
      </c>
      <c r="W392" s="58">
        <f t="shared" si="96"/>
        <v>0</v>
      </c>
      <c r="X392" s="58">
        <f t="shared" si="96"/>
        <v>0</v>
      </c>
      <c r="Y392" s="58">
        <f t="shared" si="96"/>
        <v>0</v>
      </c>
      <c r="Z392" s="58">
        <f t="shared" si="96"/>
        <v>0</v>
      </c>
      <c r="AA392" s="58">
        <f t="shared" si="96"/>
        <v>0</v>
      </c>
      <c r="AB392" s="58">
        <f t="shared" si="96"/>
        <v>0</v>
      </c>
      <c r="AC392" s="58">
        <f t="shared" si="96"/>
        <v>0</v>
      </c>
      <c r="AD392" s="58">
        <f t="shared" si="96"/>
        <v>0</v>
      </c>
      <c r="AE392" s="58">
        <f t="shared" si="96"/>
        <v>0</v>
      </c>
      <c r="AF392" s="58">
        <f t="shared" si="96"/>
        <v>0</v>
      </c>
      <c r="AG392" s="58">
        <f t="shared" si="96"/>
        <v>0</v>
      </c>
      <c r="AH392" s="58">
        <f t="shared" si="96"/>
        <v>0</v>
      </c>
      <c r="AI392" s="58">
        <f t="shared" si="96"/>
        <v>0</v>
      </c>
      <c r="AJ392" s="58">
        <f t="shared" si="96"/>
        <v>0</v>
      </c>
      <c r="AK392" s="58">
        <f t="shared" si="96"/>
        <v>0</v>
      </c>
      <c r="AL392" s="58">
        <f t="shared" si="96"/>
        <v>0</v>
      </c>
      <c r="AM392" s="58">
        <f t="shared" si="96"/>
        <v>0</v>
      </c>
      <c r="AN392" s="58">
        <f t="shared" si="96"/>
        <v>0</v>
      </c>
      <c r="AO392" s="58">
        <f t="shared" si="96"/>
        <v>0</v>
      </c>
      <c r="AP392" s="58">
        <f t="shared" si="96"/>
        <v>0</v>
      </c>
      <c r="AQ392" s="58">
        <f t="shared" si="96"/>
        <v>0</v>
      </c>
    </row>
    <row r="393" spans="1:43" ht="19.5" customHeight="1">
      <c r="A393" s="28" t="s">
        <v>447</v>
      </c>
      <c r="B393" s="5" t="s">
        <v>442</v>
      </c>
      <c r="C393" s="41" t="s">
        <v>422</v>
      </c>
      <c r="D393" s="45" t="s">
        <v>423</v>
      </c>
      <c r="E393" s="38"/>
      <c r="F393" s="39"/>
      <c r="G393" s="39"/>
      <c r="H393" s="39">
        <v>10</v>
      </c>
      <c r="I393" s="39"/>
      <c r="J393" s="39">
        <v>2</v>
      </c>
      <c r="K393" s="39"/>
      <c r="L393" s="39">
        <v>2</v>
      </c>
      <c r="M393" s="61"/>
      <c r="N393" s="58"/>
      <c r="O393" s="58"/>
      <c r="P393" s="38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64"/>
      <c r="AD393" s="64"/>
      <c r="AE393" s="64"/>
      <c r="AF393" s="64"/>
      <c r="AG393" s="64"/>
      <c r="AH393" s="64"/>
      <c r="AI393" s="64"/>
      <c r="AJ393" s="64"/>
      <c r="AK393" s="39"/>
      <c r="AL393" s="38"/>
      <c r="AM393" s="39"/>
      <c r="AN393" s="39"/>
      <c r="AO393" s="39"/>
      <c r="AP393" s="39"/>
      <c r="AQ393" s="40"/>
    </row>
    <row r="394" spans="1:43" ht="30" customHeight="1">
      <c r="A394" s="28" t="s">
        <v>447</v>
      </c>
      <c r="B394" s="5" t="s">
        <v>443</v>
      </c>
      <c r="C394" s="41" t="s">
        <v>422</v>
      </c>
      <c r="D394" s="45" t="s">
        <v>423</v>
      </c>
      <c r="E394" s="38"/>
      <c r="F394" s="39"/>
      <c r="G394" s="39"/>
      <c r="H394" s="39">
        <v>15</v>
      </c>
      <c r="I394" s="39"/>
      <c r="J394" s="39">
        <v>2</v>
      </c>
      <c r="K394" s="39"/>
      <c r="L394" s="39">
        <v>3</v>
      </c>
      <c r="M394" s="61"/>
      <c r="N394" s="58"/>
      <c r="O394" s="58"/>
      <c r="P394" s="38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64"/>
      <c r="AD394" s="64"/>
      <c r="AE394" s="64"/>
      <c r="AF394" s="64"/>
      <c r="AG394" s="64"/>
      <c r="AH394" s="64"/>
      <c r="AI394" s="64"/>
      <c r="AJ394" s="64"/>
      <c r="AK394" s="39"/>
      <c r="AL394" s="38"/>
      <c r="AM394" s="39"/>
      <c r="AN394" s="39"/>
      <c r="AO394" s="39"/>
      <c r="AP394" s="39"/>
      <c r="AQ394" s="40"/>
    </row>
    <row r="395" spans="1:43" ht="21" customHeight="1">
      <c r="A395" s="28" t="s">
        <v>447</v>
      </c>
      <c r="B395" s="5" t="s">
        <v>444</v>
      </c>
      <c r="C395" s="41" t="s">
        <v>422</v>
      </c>
      <c r="D395" s="45" t="s">
        <v>423</v>
      </c>
      <c r="E395" s="38"/>
      <c r="F395" s="39"/>
      <c r="G395" s="39"/>
      <c r="H395" s="39">
        <v>15</v>
      </c>
      <c r="I395" s="39"/>
      <c r="J395" s="39">
        <v>2</v>
      </c>
      <c r="K395" s="39"/>
      <c r="L395" s="39">
        <v>3</v>
      </c>
      <c r="M395" s="61"/>
      <c r="N395" s="58"/>
      <c r="O395" s="58"/>
      <c r="P395" s="38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64"/>
      <c r="AD395" s="64"/>
      <c r="AE395" s="64"/>
      <c r="AF395" s="64"/>
      <c r="AG395" s="64"/>
      <c r="AH395" s="64"/>
      <c r="AI395" s="64"/>
      <c r="AJ395" s="64"/>
      <c r="AK395" s="39"/>
      <c r="AL395" s="38"/>
      <c r="AM395" s="39"/>
      <c r="AN395" s="39"/>
      <c r="AO395" s="39"/>
      <c r="AP395" s="39"/>
      <c r="AQ395" s="40"/>
    </row>
    <row r="396" spans="1:43" ht="12.75">
      <c r="A396" s="28" t="s">
        <v>447</v>
      </c>
      <c r="B396" s="5" t="s">
        <v>445</v>
      </c>
      <c r="C396" s="41" t="s">
        <v>422</v>
      </c>
      <c r="D396" s="45" t="s">
        <v>423</v>
      </c>
      <c r="E396" s="38"/>
      <c r="F396" s="39"/>
      <c r="G396" s="39"/>
      <c r="H396" s="39"/>
      <c r="I396" s="39"/>
      <c r="J396" s="39"/>
      <c r="K396" s="39"/>
      <c r="L396" s="39"/>
      <c r="M396" s="61">
        <v>8</v>
      </c>
      <c r="N396" s="58"/>
      <c r="O396" s="58"/>
      <c r="P396" s="38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64"/>
      <c r="AD396" s="64"/>
      <c r="AE396" s="64"/>
      <c r="AF396" s="64"/>
      <c r="AG396" s="64"/>
      <c r="AH396" s="64"/>
      <c r="AI396" s="64"/>
      <c r="AJ396" s="64"/>
      <c r="AK396" s="39"/>
      <c r="AL396" s="38"/>
      <c r="AM396" s="39"/>
      <c r="AN396" s="39"/>
      <c r="AO396" s="39"/>
      <c r="AP396" s="39"/>
      <c r="AQ396" s="40"/>
    </row>
    <row r="397" spans="1:43" ht="12.75">
      <c r="A397" s="28" t="s">
        <v>447</v>
      </c>
      <c r="B397" s="90" t="s">
        <v>37</v>
      </c>
      <c r="C397" s="58">
        <v>1</v>
      </c>
      <c r="D397" s="59">
        <v>1</v>
      </c>
      <c r="E397" s="58">
        <f>E398</f>
        <v>0</v>
      </c>
      <c r="F397" s="58">
        <f aca="true" t="shared" si="97" ref="F397:AQ397">F398</f>
        <v>0</v>
      </c>
      <c r="G397" s="58">
        <f t="shared" si="97"/>
        <v>0</v>
      </c>
      <c r="H397" s="58">
        <f t="shared" si="97"/>
        <v>0</v>
      </c>
      <c r="I397" s="58">
        <f t="shared" si="97"/>
        <v>0</v>
      </c>
      <c r="J397" s="58">
        <f t="shared" si="97"/>
        <v>0</v>
      </c>
      <c r="K397" s="58">
        <f t="shared" si="97"/>
        <v>0</v>
      </c>
      <c r="L397" s="58">
        <f t="shared" si="97"/>
        <v>0</v>
      </c>
      <c r="M397" s="58">
        <f t="shared" si="97"/>
        <v>0</v>
      </c>
      <c r="N397" s="58">
        <f t="shared" si="97"/>
        <v>0</v>
      </c>
      <c r="O397" s="58">
        <f t="shared" si="97"/>
        <v>0</v>
      </c>
      <c r="P397" s="58">
        <f t="shared" si="97"/>
        <v>0</v>
      </c>
      <c r="Q397" s="58">
        <f t="shared" si="97"/>
        <v>0</v>
      </c>
      <c r="R397" s="58">
        <f t="shared" si="97"/>
        <v>0</v>
      </c>
      <c r="S397" s="58">
        <f t="shared" si="97"/>
        <v>0</v>
      </c>
      <c r="T397" s="58">
        <f t="shared" si="97"/>
        <v>0</v>
      </c>
      <c r="U397" s="58">
        <f t="shared" si="97"/>
        <v>0</v>
      </c>
      <c r="V397" s="58">
        <f t="shared" si="97"/>
        <v>0</v>
      </c>
      <c r="W397" s="58">
        <f t="shared" si="97"/>
        <v>0</v>
      </c>
      <c r="X397" s="58">
        <f t="shared" si="97"/>
        <v>0</v>
      </c>
      <c r="Y397" s="58">
        <f t="shared" si="97"/>
        <v>0</v>
      </c>
      <c r="Z397" s="58">
        <f t="shared" si="97"/>
        <v>0</v>
      </c>
      <c r="AA397" s="58">
        <f t="shared" si="97"/>
        <v>0</v>
      </c>
      <c r="AB397" s="58">
        <f t="shared" si="97"/>
        <v>0</v>
      </c>
      <c r="AC397" s="58">
        <f t="shared" si="97"/>
        <v>0</v>
      </c>
      <c r="AD397" s="58">
        <f t="shared" si="97"/>
        <v>0</v>
      </c>
      <c r="AE397" s="58">
        <f t="shared" si="97"/>
        <v>0</v>
      </c>
      <c r="AF397" s="58">
        <f t="shared" si="97"/>
        <v>0</v>
      </c>
      <c r="AG397" s="58">
        <f t="shared" si="97"/>
        <v>0</v>
      </c>
      <c r="AH397" s="58">
        <f t="shared" si="97"/>
        <v>0</v>
      </c>
      <c r="AI397" s="58">
        <f t="shared" si="97"/>
        <v>0</v>
      </c>
      <c r="AJ397" s="58">
        <f t="shared" si="97"/>
        <v>0</v>
      </c>
      <c r="AK397" s="58">
        <f t="shared" si="97"/>
        <v>0</v>
      </c>
      <c r="AL397" s="58">
        <f t="shared" si="97"/>
        <v>0</v>
      </c>
      <c r="AM397" s="58">
        <f t="shared" si="97"/>
        <v>0</v>
      </c>
      <c r="AN397" s="58">
        <f t="shared" si="97"/>
        <v>0</v>
      </c>
      <c r="AO397" s="58">
        <f t="shared" si="97"/>
        <v>0</v>
      </c>
      <c r="AP397" s="58">
        <f t="shared" si="97"/>
        <v>0</v>
      </c>
      <c r="AQ397" s="58">
        <f t="shared" si="97"/>
        <v>0</v>
      </c>
    </row>
    <row r="398" spans="1:43" ht="12.75">
      <c r="A398" s="28" t="s">
        <v>447</v>
      </c>
      <c r="B398" s="2" t="s">
        <v>446</v>
      </c>
      <c r="C398" s="41" t="s">
        <v>422</v>
      </c>
      <c r="D398" s="45" t="s">
        <v>423</v>
      </c>
      <c r="E398" s="58"/>
      <c r="F398" s="61"/>
      <c r="G398" s="61"/>
      <c r="H398" s="39"/>
      <c r="I398" s="39"/>
      <c r="J398" s="39"/>
      <c r="K398" s="39"/>
      <c r="L398" s="39"/>
      <c r="M398" s="61"/>
      <c r="N398" s="58"/>
      <c r="O398" s="58"/>
      <c r="P398" s="38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64"/>
      <c r="AD398" s="64"/>
      <c r="AE398" s="64"/>
      <c r="AF398" s="64"/>
      <c r="AG398" s="64"/>
      <c r="AH398" s="64"/>
      <c r="AI398" s="64"/>
      <c r="AJ398" s="64"/>
      <c r="AK398" s="39"/>
      <c r="AL398" s="38"/>
      <c r="AM398" s="39"/>
      <c r="AN398" s="39"/>
      <c r="AO398" s="39"/>
      <c r="AP398" s="39"/>
      <c r="AQ398" s="40"/>
    </row>
    <row r="399" spans="1:43" ht="13.5" thickBot="1">
      <c r="A399" s="28" t="s">
        <v>447</v>
      </c>
      <c r="B399" s="56" t="s">
        <v>34</v>
      </c>
      <c r="C399" s="51"/>
      <c r="D399" s="51"/>
      <c r="E399" s="195">
        <f>E365+E391</f>
        <v>10</v>
      </c>
      <c r="F399" s="195">
        <f aca="true" t="shared" si="98" ref="F399:AQ399">F365+F391</f>
        <v>12</v>
      </c>
      <c r="G399" s="195">
        <f t="shared" si="98"/>
        <v>30</v>
      </c>
      <c r="H399" s="195">
        <f t="shared" si="98"/>
        <v>40</v>
      </c>
      <c r="I399" s="195">
        <f t="shared" si="98"/>
        <v>0</v>
      </c>
      <c r="J399" s="195">
        <f t="shared" si="98"/>
        <v>6</v>
      </c>
      <c r="K399" s="195">
        <f t="shared" si="98"/>
        <v>0</v>
      </c>
      <c r="L399" s="195">
        <f t="shared" si="98"/>
        <v>8</v>
      </c>
      <c r="M399" s="195">
        <f t="shared" si="98"/>
        <v>8</v>
      </c>
      <c r="N399" s="195">
        <f t="shared" si="98"/>
        <v>0</v>
      </c>
      <c r="O399" s="195">
        <f t="shared" si="98"/>
        <v>0</v>
      </c>
      <c r="P399" s="195">
        <f t="shared" si="98"/>
        <v>0</v>
      </c>
      <c r="Q399" s="195">
        <f t="shared" si="98"/>
        <v>0</v>
      </c>
      <c r="R399" s="195">
        <f t="shared" si="98"/>
        <v>12</v>
      </c>
      <c r="S399" s="195">
        <f t="shared" si="98"/>
        <v>0</v>
      </c>
      <c r="T399" s="195">
        <f t="shared" si="98"/>
        <v>8</v>
      </c>
      <c r="U399" s="195">
        <f t="shared" si="98"/>
        <v>16</v>
      </c>
      <c r="V399" s="195">
        <f t="shared" si="98"/>
        <v>0</v>
      </c>
      <c r="W399" s="195">
        <f t="shared" si="98"/>
        <v>0</v>
      </c>
      <c r="X399" s="195">
        <f t="shared" si="98"/>
        <v>0</v>
      </c>
      <c r="Y399" s="195">
        <f t="shared" si="98"/>
        <v>7</v>
      </c>
      <c r="Z399" s="195">
        <f t="shared" si="98"/>
        <v>4</v>
      </c>
      <c r="AA399" s="195">
        <f t="shared" si="98"/>
        <v>0</v>
      </c>
      <c r="AB399" s="195">
        <f t="shared" si="98"/>
        <v>0</v>
      </c>
      <c r="AC399" s="195">
        <f t="shared" si="98"/>
        <v>0</v>
      </c>
      <c r="AD399" s="195">
        <f t="shared" si="98"/>
        <v>0</v>
      </c>
      <c r="AE399" s="195">
        <f t="shared" si="98"/>
        <v>4</v>
      </c>
      <c r="AF399" s="195">
        <f t="shared" si="98"/>
        <v>0</v>
      </c>
      <c r="AG399" s="195">
        <f t="shared" si="98"/>
        <v>0</v>
      </c>
      <c r="AH399" s="195">
        <f t="shared" si="98"/>
        <v>0</v>
      </c>
      <c r="AI399" s="195">
        <f t="shared" si="98"/>
        <v>0</v>
      </c>
      <c r="AJ399" s="195">
        <f t="shared" si="98"/>
        <v>0</v>
      </c>
      <c r="AK399" s="195">
        <f t="shared" si="98"/>
        <v>0</v>
      </c>
      <c r="AL399" s="195">
        <f t="shared" si="98"/>
        <v>0</v>
      </c>
      <c r="AM399" s="195">
        <f t="shared" si="98"/>
        <v>0</v>
      </c>
      <c r="AN399" s="195">
        <f t="shared" si="98"/>
        <v>0</v>
      </c>
      <c r="AO399" s="195">
        <f t="shared" si="98"/>
        <v>0</v>
      </c>
      <c r="AP399" s="195">
        <f t="shared" si="98"/>
        <v>0</v>
      </c>
      <c r="AQ399" s="195">
        <f t="shared" si="98"/>
        <v>0</v>
      </c>
    </row>
    <row r="400" spans="1:43" ht="12.75">
      <c r="A400" s="140" t="s">
        <v>474</v>
      </c>
      <c r="B400" s="53" t="s">
        <v>113</v>
      </c>
      <c r="C400" s="35"/>
      <c r="D400" s="35"/>
      <c r="E400" s="35">
        <f>E401+E407+E413</f>
        <v>11</v>
      </c>
      <c r="F400" s="35">
        <f aca="true" t="shared" si="99" ref="F400:AQ400">F401+F407+F413</f>
        <v>16</v>
      </c>
      <c r="G400" s="35">
        <f t="shared" si="99"/>
        <v>74</v>
      </c>
      <c r="H400" s="35">
        <f t="shared" si="99"/>
        <v>0</v>
      </c>
      <c r="I400" s="35">
        <f t="shared" si="99"/>
        <v>3</v>
      </c>
      <c r="J400" s="35">
        <f t="shared" si="99"/>
        <v>0</v>
      </c>
      <c r="K400" s="35">
        <f t="shared" si="99"/>
        <v>15</v>
      </c>
      <c r="L400" s="35">
        <f t="shared" si="99"/>
        <v>0</v>
      </c>
      <c r="M400" s="35">
        <f t="shared" si="99"/>
        <v>0</v>
      </c>
      <c r="N400" s="35">
        <f t="shared" si="99"/>
        <v>0</v>
      </c>
      <c r="O400" s="35">
        <f t="shared" si="99"/>
        <v>0</v>
      </c>
      <c r="P400" s="35">
        <f t="shared" si="99"/>
        <v>0</v>
      </c>
      <c r="Q400" s="35">
        <f t="shared" si="99"/>
        <v>0</v>
      </c>
      <c r="R400" s="35">
        <f t="shared" si="99"/>
        <v>8</v>
      </c>
      <c r="S400" s="35">
        <f t="shared" si="99"/>
        <v>0</v>
      </c>
      <c r="T400" s="35">
        <f t="shared" si="99"/>
        <v>4</v>
      </c>
      <c r="U400" s="35">
        <f t="shared" si="99"/>
        <v>0</v>
      </c>
      <c r="V400" s="35">
        <f t="shared" si="99"/>
        <v>0</v>
      </c>
      <c r="W400" s="35">
        <f t="shared" si="99"/>
        <v>0</v>
      </c>
      <c r="X400" s="35">
        <f t="shared" si="99"/>
        <v>0</v>
      </c>
      <c r="Y400" s="35">
        <f t="shared" si="99"/>
        <v>0</v>
      </c>
      <c r="Z400" s="35">
        <f t="shared" si="99"/>
        <v>0</v>
      </c>
      <c r="AA400" s="35">
        <f t="shared" si="99"/>
        <v>0</v>
      </c>
      <c r="AB400" s="35">
        <f t="shared" si="99"/>
        <v>0</v>
      </c>
      <c r="AC400" s="35">
        <f t="shared" si="99"/>
        <v>0</v>
      </c>
      <c r="AD400" s="35">
        <f t="shared" si="99"/>
        <v>0</v>
      </c>
      <c r="AE400" s="35">
        <f t="shared" si="99"/>
        <v>0</v>
      </c>
      <c r="AF400" s="35">
        <f t="shared" si="99"/>
        <v>0</v>
      </c>
      <c r="AG400" s="35">
        <f t="shared" si="99"/>
        <v>0</v>
      </c>
      <c r="AH400" s="35">
        <f t="shared" si="99"/>
        <v>0</v>
      </c>
      <c r="AI400" s="35">
        <f t="shared" si="99"/>
        <v>0</v>
      </c>
      <c r="AJ400" s="35">
        <f t="shared" si="99"/>
        <v>0</v>
      </c>
      <c r="AK400" s="35">
        <f t="shared" si="99"/>
        <v>0</v>
      </c>
      <c r="AL400" s="35">
        <f t="shared" si="99"/>
        <v>0</v>
      </c>
      <c r="AM400" s="35">
        <f t="shared" si="99"/>
        <v>0</v>
      </c>
      <c r="AN400" s="35">
        <f t="shared" si="99"/>
        <v>0</v>
      </c>
      <c r="AO400" s="35">
        <f t="shared" si="99"/>
        <v>0</v>
      </c>
      <c r="AP400" s="35">
        <f t="shared" si="99"/>
        <v>0</v>
      </c>
      <c r="AQ400" s="35">
        <f t="shared" si="99"/>
        <v>0</v>
      </c>
    </row>
    <row r="401" spans="1:43" ht="12.75">
      <c r="A401" s="28" t="s">
        <v>474</v>
      </c>
      <c r="B401" s="4" t="s">
        <v>0</v>
      </c>
      <c r="C401" s="58"/>
      <c r="D401" s="58"/>
      <c r="E401" s="58">
        <f>E402</f>
        <v>4</v>
      </c>
      <c r="F401" s="58">
        <f aca="true" t="shared" si="100" ref="F401:AQ401">F402</f>
        <v>4</v>
      </c>
      <c r="G401" s="58">
        <f t="shared" si="100"/>
        <v>19</v>
      </c>
      <c r="H401" s="58">
        <f t="shared" si="100"/>
        <v>0</v>
      </c>
      <c r="I401" s="58">
        <f t="shared" si="100"/>
        <v>0</v>
      </c>
      <c r="J401" s="58">
        <f t="shared" si="100"/>
        <v>0</v>
      </c>
      <c r="K401" s="58">
        <f t="shared" si="100"/>
        <v>0</v>
      </c>
      <c r="L401" s="58">
        <f t="shared" si="100"/>
        <v>0</v>
      </c>
      <c r="M401" s="58">
        <f t="shared" si="100"/>
        <v>0</v>
      </c>
      <c r="N401" s="58">
        <f t="shared" si="100"/>
        <v>0</v>
      </c>
      <c r="O401" s="58">
        <f t="shared" si="100"/>
        <v>0</v>
      </c>
      <c r="P401" s="58">
        <f t="shared" si="100"/>
        <v>0</v>
      </c>
      <c r="Q401" s="58">
        <f t="shared" si="100"/>
        <v>0</v>
      </c>
      <c r="R401" s="58">
        <f t="shared" si="100"/>
        <v>0</v>
      </c>
      <c r="S401" s="58">
        <f t="shared" si="100"/>
        <v>0</v>
      </c>
      <c r="T401" s="58">
        <f t="shared" si="100"/>
        <v>0</v>
      </c>
      <c r="U401" s="58">
        <f t="shared" si="100"/>
        <v>0</v>
      </c>
      <c r="V401" s="58">
        <f t="shared" si="100"/>
        <v>0</v>
      </c>
      <c r="W401" s="58">
        <f t="shared" si="100"/>
        <v>0</v>
      </c>
      <c r="X401" s="58">
        <f t="shared" si="100"/>
        <v>0</v>
      </c>
      <c r="Y401" s="58">
        <f t="shared" si="100"/>
        <v>0</v>
      </c>
      <c r="Z401" s="58">
        <f t="shared" si="100"/>
        <v>0</v>
      </c>
      <c r="AA401" s="58">
        <f t="shared" si="100"/>
        <v>0</v>
      </c>
      <c r="AB401" s="58">
        <f t="shared" si="100"/>
        <v>0</v>
      </c>
      <c r="AC401" s="58">
        <f t="shared" si="100"/>
        <v>0</v>
      </c>
      <c r="AD401" s="58">
        <f t="shared" si="100"/>
        <v>0</v>
      </c>
      <c r="AE401" s="58">
        <f t="shared" si="100"/>
        <v>0</v>
      </c>
      <c r="AF401" s="58">
        <f t="shared" si="100"/>
        <v>0</v>
      </c>
      <c r="AG401" s="58">
        <f t="shared" si="100"/>
        <v>0</v>
      </c>
      <c r="AH401" s="58">
        <f t="shared" si="100"/>
        <v>0</v>
      </c>
      <c r="AI401" s="58">
        <f t="shared" si="100"/>
        <v>0</v>
      </c>
      <c r="AJ401" s="58">
        <f t="shared" si="100"/>
        <v>0</v>
      </c>
      <c r="AK401" s="58">
        <f t="shared" si="100"/>
        <v>0</v>
      </c>
      <c r="AL401" s="58">
        <f t="shared" si="100"/>
        <v>0</v>
      </c>
      <c r="AM401" s="58">
        <f t="shared" si="100"/>
        <v>0</v>
      </c>
      <c r="AN401" s="58">
        <f t="shared" si="100"/>
        <v>0</v>
      </c>
      <c r="AO401" s="58">
        <f t="shared" si="100"/>
        <v>0</v>
      </c>
      <c r="AP401" s="58">
        <f t="shared" si="100"/>
        <v>0</v>
      </c>
      <c r="AQ401" s="58">
        <f t="shared" si="100"/>
        <v>0</v>
      </c>
    </row>
    <row r="402" spans="1:43" ht="12.75">
      <c r="A402" s="28" t="s">
        <v>474</v>
      </c>
      <c r="B402" s="69" t="s">
        <v>2</v>
      </c>
      <c r="C402" s="43"/>
      <c r="D402" s="43"/>
      <c r="E402" s="66">
        <f aca="true" t="shared" si="101" ref="E402:T402">SUM(E403:E406)</f>
        <v>4</v>
      </c>
      <c r="F402" s="66">
        <f t="shared" si="101"/>
        <v>4</v>
      </c>
      <c r="G402" s="66">
        <f t="shared" si="101"/>
        <v>19</v>
      </c>
      <c r="H402" s="66">
        <f t="shared" si="101"/>
        <v>0</v>
      </c>
      <c r="I402" s="66">
        <f t="shared" si="101"/>
        <v>0</v>
      </c>
      <c r="J402" s="66">
        <f t="shared" si="101"/>
        <v>0</v>
      </c>
      <c r="K402" s="66">
        <f t="shared" si="101"/>
        <v>0</v>
      </c>
      <c r="L402" s="66">
        <f t="shared" si="101"/>
        <v>0</v>
      </c>
      <c r="M402" s="66">
        <f t="shared" si="101"/>
        <v>0</v>
      </c>
      <c r="N402" s="66">
        <f t="shared" si="101"/>
        <v>0</v>
      </c>
      <c r="O402" s="66">
        <f t="shared" si="101"/>
        <v>0</v>
      </c>
      <c r="P402" s="66">
        <f t="shared" si="101"/>
        <v>0</v>
      </c>
      <c r="Q402" s="66">
        <f t="shared" si="101"/>
        <v>0</v>
      </c>
      <c r="R402" s="66">
        <f t="shared" si="101"/>
        <v>0</v>
      </c>
      <c r="S402" s="66">
        <f t="shared" si="101"/>
        <v>0</v>
      </c>
      <c r="T402" s="66">
        <f t="shared" si="101"/>
        <v>0</v>
      </c>
      <c r="U402" s="66">
        <f aca="true" t="shared" si="102" ref="U402:AJ402">SUM(U403:U406)</f>
        <v>0</v>
      </c>
      <c r="V402" s="66">
        <f t="shared" si="102"/>
        <v>0</v>
      </c>
      <c r="W402" s="66">
        <f t="shared" si="102"/>
        <v>0</v>
      </c>
      <c r="X402" s="66">
        <f t="shared" si="102"/>
        <v>0</v>
      </c>
      <c r="Y402" s="66">
        <f t="shared" si="102"/>
        <v>0</v>
      </c>
      <c r="Z402" s="66">
        <f t="shared" si="102"/>
        <v>0</v>
      </c>
      <c r="AA402" s="66">
        <f t="shared" si="102"/>
        <v>0</v>
      </c>
      <c r="AB402" s="66">
        <f t="shared" si="102"/>
        <v>0</v>
      </c>
      <c r="AC402" s="66">
        <f t="shared" si="102"/>
        <v>0</v>
      </c>
      <c r="AD402" s="66">
        <f t="shared" si="102"/>
        <v>0</v>
      </c>
      <c r="AE402" s="66">
        <f t="shared" si="102"/>
        <v>0</v>
      </c>
      <c r="AF402" s="66">
        <f t="shared" si="102"/>
        <v>0</v>
      </c>
      <c r="AG402" s="66">
        <f t="shared" si="102"/>
        <v>0</v>
      </c>
      <c r="AH402" s="66">
        <f t="shared" si="102"/>
        <v>0</v>
      </c>
      <c r="AI402" s="66">
        <f t="shared" si="102"/>
        <v>0</v>
      </c>
      <c r="AJ402" s="66">
        <f t="shared" si="102"/>
        <v>0</v>
      </c>
      <c r="AK402" s="66">
        <f aca="true" t="shared" si="103" ref="AK402:AQ402">SUM(AK403:AK406)</f>
        <v>0</v>
      </c>
      <c r="AL402" s="66">
        <f t="shared" si="103"/>
        <v>0</v>
      </c>
      <c r="AM402" s="66">
        <f t="shared" si="103"/>
        <v>0</v>
      </c>
      <c r="AN402" s="66">
        <f t="shared" si="103"/>
        <v>0</v>
      </c>
      <c r="AO402" s="66">
        <f t="shared" si="103"/>
        <v>0</v>
      </c>
      <c r="AP402" s="66">
        <f t="shared" si="103"/>
        <v>0</v>
      </c>
      <c r="AQ402" s="66">
        <f t="shared" si="103"/>
        <v>0</v>
      </c>
    </row>
    <row r="403" spans="1:43" ht="12.75">
      <c r="A403" s="28" t="s">
        <v>474</v>
      </c>
      <c r="B403" s="5" t="s">
        <v>448</v>
      </c>
      <c r="C403" s="45" t="s">
        <v>449</v>
      </c>
      <c r="D403" s="133" t="s">
        <v>450</v>
      </c>
      <c r="E403" s="127">
        <v>1</v>
      </c>
      <c r="F403" s="134">
        <v>1</v>
      </c>
      <c r="G403" s="134">
        <v>6</v>
      </c>
      <c r="H403" s="39"/>
      <c r="I403" s="39"/>
      <c r="J403" s="39"/>
      <c r="K403" s="39"/>
      <c r="L403" s="39"/>
      <c r="M403" s="61"/>
      <c r="N403" s="58"/>
      <c r="O403" s="58" t="s">
        <v>450</v>
      </c>
      <c r="P403" s="38"/>
      <c r="Q403" s="39"/>
      <c r="R403" s="39"/>
      <c r="S403" s="39"/>
      <c r="T403" s="39"/>
      <c r="U403" s="39"/>
      <c r="V403" s="39"/>
      <c r="W403" s="39"/>
      <c r="X403" s="39"/>
      <c r="Y403" s="134" t="s">
        <v>450</v>
      </c>
      <c r="Z403" s="39"/>
      <c r="AA403" s="39"/>
      <c r="AB403" s="39"/>
      <c r="AC403" s="64"/>
      <c r="AD403" s="64"/>
      <c r="AE403" s="64"/>
      <c r="AF403" s="64"/>
      <c r="AG403" s="64"/>
      <c r="AH403" s="64"/>
      <c r="AI403" s="64"/>
      <c r="AJ403" s="64"/>
      <c r="AK403" s="39"/>
      <c r="AL403" s="38"/>
      <c r="AM403" s="39"/>
      <c r="AN403" s="39"/>
      <c r="AO403" s="39"/>
      <c r="AP403" s="39"/>
      <c r="AQ403" s="40"/>
    </row>
    <row r="404" spans="1:43" ht="25.5">
      <c r="A404" s="28" t="s">
        <v>474</v>
      </c>
      <c r="B404" s="5" t="s">
        <v>451</v>
      </c>
      <c r="C404" s="45" t="s">
        <v>449</v>
      </c>
      <c r="D404" s="133" t="s">
        <v>450</v>
      </c>
      <c r="E404" s="127">
        <v>1</v>
      </c>
      <c r="F404" s="134">
        <v>1</v>
      </c>
      <c r="G404" s="134">
        <v>6</v>
      </c>
      <c r="H404" s="39"/>
      <c r="I404" s="39"/>
      <c r="J404" s="39"/>
      <c r="K404" s="39"/>
      <c r="L404" s="39"/>
      <c r="M404" s="61"/>
      <c r="N404" s="58"/>
      <c r="O404" s="58" t="s">
        <v>450</v>
      </c>
      <c r="P404" s="38"/>
      <c r="Q404" s="39"/>
      <c r="R404" s="39"/>
      <c r="S404" s="39"/>
      <c r="T404" s="39"/>
      <c r="U404" s="39"/>
      <c r="V404" s="39"/>
      <c r="W404" s="39"/>
      <c r="X404" s="39"/>
      <c r="Y404" s="134" t="s">
        <v>450</v>
      </c>
      <c r="Z404" s="39"/>
      <c r="AA404" s="39"/>
      <c r="AB404" s="39"/>
      <c r="AC404" s="64"/>
      <c r="AD404" s="64"/>
      <c r="AE404" s="64"/>
      <c r="AF404" s="64"/>
      <c r="AG404" s="64"/>
      <c r="AH404" s="64"/>
      <c r="AI404" s="64"/>
      <c r="AJ404" s="64"/>
      <c r="AK404" s="39"/>
      <c r="AL404" s="38"/>
      <c r="AM404" s="39"/>
      <c r="AN404" s="39"/>
      <c r="AO404" s="39"/>
      <c r="AP404" s="39"/>
      <c r="AQ404" s="40"/>
    </row>
    <row r="405" spans="1:43" ht="12.75">
      <c r="A405" s="28" t="s">
        <v>474</v>
      </c>
      <c r="B405" s="5" t="s">
        <v>452</v>
      </c>
      <c r="C405" s="45" t="s">
        <v>449</v>
      </c>
      <c r="D405" s="133"/>
      <c r="E405" s="127">
        <v>1</v>
      </c>
      <c r="F405" s="134">
        <v>1</v>
      </c>
      <c r="G405" s="134">
        <v>1</v>
      </c>
      <c r="H405" s="39"/>
      <c r="I405" s="39"/>
      <c r="J405" s="39"/>
      <c r="K405" s="39"/>
      <c r="L405" s="39"/>
      <c r="M405" s="61"/>
      <c r="N405" s="58"/>
      <c r="O405" s="58"/>
      <c r="P405" s="38"/>
      <c r="Q405" s="39"/>
      <c r="R405" s="39"/>
      <c r="S405" s="39"/>
      <c r="T405" s="39"/>
      <c r="U405" s="39"/>
      <c r="V405" s="39"/>
      <c r="W405" s="39"/>
      <c r="X405" s="39"/>
      <c r="Y405" s="134" t="s">
        <v>450</v>
      </c>
      <c r="Z405" s="39"/>
      <c r="AA405" s="39"/>
      <c r="AB405" s="39"/>
      <c r="AC405" s="64"/>
      <c r="AD405" s="64"/>
      <c r="AE405" s="64"/>
      <c r="AF405" s="64"/>
      <c r="AG405" s="64"/>
      <c r="AH405" s="64"/>
      <c r="AI405" s="64"/>
      <c r="AJ405" s="64"/>
      <c r="AK405" s="39"/>
      <c r="AL405" s="38"/>
      <c r="AM405" s="39"/>
      <c r="AN405" s="39"/>
      <c r="AO405" s="39"/>
      <c r="AP405" s="39"/>
      <c r="AQ405" s="40"/>
    </row>
    <row r="406" spans="1:43" ht="12.75">
      <c r="A406" s="28" t="s">
        <v>474</v>
      </c>
      <c r="B406" s="5" t="s">
        <v>453</v>
      </c>
      <c r="C406" s="45" t="s">
        <v>449</v>
      </c>
      <c r="D406" s="133" t="s">
        <v>450</v>
      </c>
      <c r="E406" s="127">
        <v>1</v>
      </c>
      <c r="F406" s="134">
        <v>1</v>
      </c>
      <c r="G406" s="134">
        <v>6</v>
      </c>
      <c r="H406" s="39"/>
      <c r="I406" s="39"/>
      <c r="J406" s="39"/>
      <c r="K406" s="39"/>
      <c r="L406" s="39"/>
      <c r="M406" s="61"/>
      <c r="N406" s="58"/>
      <c r="O406" s="58" t="s">
        <v>450</v>
      </c>
      <c r="P406" s="38"/>
      <c r="Q406" s="39"/>
      <c r="R406" s="39"/>
      <c r="S406" s="39"/>
      <c r="T406" s="39"/>
      <c r="U406" s="39"/>
      <c r="V406" s="39"/>
      <c r="W406" s="39"/>
      <c r="X406" s="39"/>
      <c r="Y406" s="134" t="s">
        <v>450</v>
      </c>
      <c r="Z406" s="39"/>
      <c r="AA406" s="39"/>
      <c r="AB406" s="39"/>
      <c r="AC406" s="64"/>
      <c r="AD406" s="64"/>
      <c r="AE406" s="64"/>
      <c r="AF406" s="64"/>
      <c r="AG406" s="64"/>
      <c r="AH406" s="64"/>
      <c r="AI406" s="64"/>
      <c r="AJ406" s="64"/>
      <c r="AK406" s="39"/>
      <c r="AL406" s="38"/>
      <c r="AM406" s="39"/>
      <c r="AN406" s="39"/>
      <c r="AO406" s="39"/>
      <c r="AP406" s="39"/>
      <c r="AQ406" s="40"/>
    </row>
    <row r="407" spans="1:43" ht="12.75">
      <c r="A407" s="28" t="s">
        <v>474</v>
      </c>
      <c r="B407" s="69" t="s">
        <v>4</v>
      </c>
      <c r="C407" s="43"/>
      <c r="D407" s="43"/>
      <c r="E407" s="66">
        <f>SUM(E408:E411)</f>
        <v>4</v>
      </c>
      <c r="F407" s="66">
        <f aca="true" t="shared" si="104" ref="F407:AQ407">SUM(F408:F411)</f>
        <v>12</v>
      </c>
      <c r="G407" s="66">
        <f t="shared" si="104"/>
        <v>40</v>
      </c>
      <c r="H407" s="66">
        <f t="shared" si="104"/>
        <v>0</v>
      </c>
      <c r="I407" s="66">
        <f t="shared" si="104"/>
        <v>0</v>
      </c>
      <c r="J407" s="66">
        <f t="shared" si="104"/>
        <v>0</v>
      </c>
      <c r="K407" s="66">
        <f t="shared" si="104"/>
        <v>0</v>
      </c>
      <c r="L407" s="66">
        <f t="shared" si="104"/>
        <v>0</v>
      </c>
      <c r="M407" s="66">
        <f t="shared" si="104"/>
        <v>0</v>
      </c>
      <c r="N407" s="66">
        <f t="shared" si="104"/>
        <v>0</v>
      </c>
      <c r="O407" s="66">
        <f t="shared" si="104"/>
        <v>0</v>
      </c>
      <c r="P407" s="66">
        <f t="shared" si="104"/>
        <v>0</v>
      </c>
      <c r="Q407" s="66">
        <f t="shared" si="104"/>
        <v>0</v>
      </c>
      <c r="R407" s="66">
        <f t="shared" si="104"/>
        <v>8</v>
      </c>
      <c r="S407" s="66">
        <f t="shared" si="104"/>
        <v>0</v>
      </c>
      <c r="T407" s="66">
        <f t="shared" si="104"/>
        <v>4</v>
      </c>
      <c r="U407" s="66">
        <f t="shared" si="104"/>
        <v>0</v>
      </c>
      <c r="V407" s="66">
        <f t="shared" si="104"/>
        <v>0</v>
      </c>
      <c r="W407" s="66">
        <f t="shared" si="104"/>
        <v>0</v>
      </c>
      <c r="X407" s="66">
        <f t="shared" si="104"/>
        <v>0</v>
      </c>
      <c r="Y407" s="66">
        <f t="shared" si="104"/>
        <v>0</v>
      </c>
      <c r="Z407" s="66">
        <f t="shared" si="104"/>
        <v>0</v>
      </c>
      <c r="AA407" s="66">
        <f t="shared" si="104"/>
        <v>0</v>
      </c>
      <c r="AB407" s="66">
        <f t="shared" si="104"/>
        <v>0</v>
      </c>
      <c r="AC407" s="66">
        <f t="shared" si="104"/>
        <v>0</v>
      </c>
      <c r="AD407" s="66">
        <f t="shared" si="104"/>
        <v>0</v>
      </c>
      <c r="AE407" s="66">
        <f t="shared" si="104"/>
        <v>0</v>
      </c>
      <c r="AF407" s="66">
        <f t="shared" si="104"/>
        <v>0</v>
      </c>
      <c r="AG407" s="66">
        <f t="shared" si="104"/>
        <v>0</v>
      </c>
      <c r="AH407" s="66">
        <f t="shared" si="104"/>
        <v>0</v>
      </c>
      <c r="AI407" s="66">
        <f t="shared" si="104"/>
        <v>0</v>
      </c>
      <c r="AJ407" s="66">
        <f t="shared" si="104"/>
        <v>0</v>
      </c>
      <c r="AK407" s="66">
        <f t="shared" si="104"/>
        <v>0</v>
      </c>
      <c r="AL407" s="66">
        <f t="shared" si="104"/>
        <v>0</v>
      </c>
      <c r="AM407" s="66">
        <f t="shared" si="104"/>
        <v>0</v>
      </c>
      <c r="AN407" s="66">
        <f t="shared" si="104"/>
        <v>0</v>
      </c>
      <c r="AO407" s="66">
        <f t="shared" si="104"/>
        <v>0</v>
      </c>
      <c r="AP407" s="66">
        <f t="shared" si="104"/>
        <v>0</v>
      </c>
      <c r="AQ407" s="66">
        <f t="shared" si="104"/>
        <v>0</v>
      </c>
    </row>
    <row r="408" spans="1:43" ht="12.75">
      <c r="A408" s="28" t="s">
        <v>474</v>
      </c>
      <c r="B408" s="5" t="s">
        <v>454</v>
      </c>
      <c r="C408" s="45" t="s">
        <v>455</v>
      </c>
      <c r="D408" s="45"/>
      <c r="E408" s="127">
        <v>1</v>
      </c>
      <c r="F408" s="127">
        <v>3</v>
      </c>
      <c r="G408" s="127">
        <v>10</v>
      </c>
      <c r="H408" s="127"/>
      <c r="I408" s="127"/>
      <c r="J408" s="127"/>
      <c r="K408" s="127"/>
      <c r="L408" s="127"/>
      <c r="M408" s="127"/>
      <c r="N408" s="127"/>
      <c r="O408" s="127" t="s">
        <v>450</v>
      </c>
      <c r="P408" s="127"/>
      <c r="Q408" s="127"/>
      <c r="R408" s="127">
        <v>2</v>
      </c>
      <c r="S408" s="127"/>
      <c r="T408" s="127">
        <v>1</v>
      </c>
      <c r="U408" s="127" t="s">
        <v>450</v>
      </c>
      <c r="V408" s="39"/>
      <c r="W408" s="39"/>
      <c r="X408" s="39"/>
      <c r="Y408" s="39"/>
      <c r="Z408" s="39"/>
      <c r="AA408" s="39"/>
      <c r="AB408" s="39"/>
      <c r="AC408" s="64"/>
      <c r="AD408" s="64"/>
      <c r="AE408" s="64"/>
      <c r="AF408" s="64"/>
      <c r="AG408" s="64"/>
      <c r="AH408" s="64"/>
      <c r="AI408" s="64"/>
      <c r="AJ408" s="64"/>
      <c r="AK408" s="39"/>
      <c r="AL408" s="38"/>
      <c r="AM408" s="39"/>
      <c r="AN408" s="39"/>
      <c r="AO408" s="39"/>
      <c r="AP408" s="39"/>
      <c r="AQ408" s="40"/>
    </row>
    <row r="409" spans="1:43" ht="12.75">
      <c r="A409" s="28" t="s">
        <v>474</v>
      </c>
      <c r="B409" s="5" t="s">
        <v>456</v>
      </c>
      <c r="C409" s="45" t="s">
        <v>455</v>
      </c>
      <c r="D409" s="45"/>
      <c r="E409" s="127">
        <v>1</v>
      </c>
      <c r="F409" s="127">
        <v>3</v>
      </c>
      <c r="G409" s="127">
        <v>10</v>
      </c>
      <c r="H409" s="127"/>
      <c r="I409" s="127"/>
      <c r="J409" s="127"/>
      <c r="K409" s="127"/>
      <c r="L409" s="127"/>
      <c r="M409" s="127"/>
      <c r="N409" s="127"/>
      <c r="O409" s="127" t="s">
        <v>450</v>
      </c>
      <c r="P409" s="127"/>
      <c r="Q409" s="127"/>
      <c r="R409" s="127">
        <v>2</v>
      </c>
      <c r="S409" s="127"/>
      <c r="T409" s="127">
        <v>1</v>
      </c>
      <c r="U409" s="127" t="s">
        <v>450</v>
      </c>
      <c r="V409" s="39"/>
      <c r="W409" s="39"/>
      <c r="X409" s="39"/>
      <c r="Y409" s="39"/>
      <c r="Z409" s="39"/>
      <c r="AA409" s="39"/>
      <c r="AB409" s="39"/>
      <c r="AC409" s="64"/>
      <c r="AD409" s="64"/>
      <c r="AE409" s="64"/>
      <c r="AF409" s="64"/>
      <c r="AG409" s="64"/>
      <c r="AH409" s="64"/>
      <c r="AI409" s="64"/>
      <c r="AJ409" s="64"/>
      <c r="AK409" s="39"/>
      <c r="AL409" s="38"/>
      <c r="AM409" s="39"/>
      <c r="AN409" s="39"/>
      <c r="AO409" s="39"/>
      <c r="AP409" s="39"/>
      <c r="AQ409" s="40"/>
    </row>
    <row r="410" spans="1:43" ht="12.75">
      <c r="A410" s="28" t="s">
        <v>474</v>
      </c>
      <c r="B410" s="5" t="s">
        <v>457</v>
      </c>
      <c r="C410" s="45" t="s">
        <v>455</v>
      </c>
      <c r="D410" s="45" t="s">
        <v>450</v>
      </c>
      <c r="E410" s="127">
        <v>1</v>
      </c>
      <c r="F410" s="127">
        <v>3</v>
      </c>
      <c r="G410" s="127">
        <v>10</v>
      </c>
      <c r="H410" s="127"/>
      <c r="I410" s="127"/>
      <c r="J410" s="127"/>
      <c r="K410" s="127"/>
      <c r="L410" s="127"/>
      <c r="M410" s="127"/>
      <c r="N410" s="127"/>
      <c r="O410" s="127" t="s">
        <v>450</v>
      </c>
      <c r="P410" s="127"/>
      <c r="Q410" s="127"/>
      <c r="R410" s="127">
        <v>2</v>
      </c>
      <c r="S410" s="127"/>
      <c r="T410" s="127">
        <v>1</v>
      </c>
      <c r="U410" s="127" t="s">
        <v>450</v>
      </c>
      <c r="V410" s="131"/>
      <c r="W410" s="131"/>
      <c r="X410" s="39"/>
      <c r="Y410" s="39"/>
      <c r="Z410" s="39"/>
      <c r="AA410" s="39"/>
      <c r="AB410" s="39"/>
      <c r="AC410" s="64"/>
      <c r="AD410" s="64"/>
      <c r="AE410" s="64"/>
      <c r="AF410" s="64"/>
      <c r="AG410" s="64"/>
      <c r="AH410" s="64"/>
      <c r="AI410" s="64"/>
      <c r="AJ410" s="64"/>
      <c r="AK410" s="39"/>
      <c r="AL410" s="38"/>
      <c r="AM410" s="39"/>
      <c r="AN410" s="39"/>
      <c r="AO410" s="39"/>
      <c r="AP410" s="39"/>
      <c r="AQ410" s="40"/>
    </row>
    <row r="411" spans="1:43" ht="12.75">
      <c r="A411" s="28" t="s">
        <v>474</v>
      </c>
      <c r="B411" s="5" t="s">
        <v>458</v>
      </c>
      <c r="C411" s="45" t="s">
        <v>449</v>
      </c>
      <c r="D411" s="45" t="s">
        <v>450</v>
      </c>
      <c r="E411" s="127">
        <v>1</v>
      </c>
      <c r="F411" s="127">
        <v>3</v>
      </c>
      <c r="G411" s="127">
        <v>10</v>
      </c>
      <c r="H411" s="127"/>
      <c r="I411" s="127"/>
      <c r="J411" s="127"/>
      <c r="K411" s="127"/>
      <c r="L411" s="127"/>
      <c r="M411" s="127"/>
      <c r="N411" s="127"/>
      <c r="O411" s="127" t="s">
        <v>450</v>
      </c>
      <c r="P411" s="127"/>
      <c r="Q411" s="127"/>
      <c r="R411" s="127">
        <v>2</v>
      </c>
      <c r="S411" s="127"/>
      <c r="T411" s="127">
        <v>1</v>
      </c>
      <c r="U411" s="127" t="s">
        <v>450</v>
      </c>
      <c r="V411" s="131"/>
      <c r="W411" s="131"/>
      <c r="X411" s="39"/>
      <c r="Y411" s="39"/>
      <c r="Z411" s="39"/>
      <c r="AA411" s="39"/>
      <c r="AB411" s="39"/>
      <c r="AC411" s="64"/>
      <c r="AD411" s="64"/>
      <c r="AE411" s="64"/>
      <c r="AF411" s="64"/>
      <c r="AG411" s="64"/>
      <c r="AH411" s="64"/>
      <c r="AI411" s="64"/>
      <c r="AJ411" s="64"/>
      <c r="AK411" s="39"/>
      <c r="AL411" s="38"/>
      <c r="AM411" s="39"/>
      <c r="AN411" s="39"/>
      <c r="AO411" s="39"/>
      <c r="AP411" s="39"/>
      <c r="AQ411" s="40"/>
    </row>
    <row r="412" spans="1:43" ht="12.75">
      <c r="A412" s="28" t="s">
        <v>474</v>
      </c>
      <c r="B412" s="4" t="s">
        <v>110</v>
      </c>
      <c r="C412" s="43"/>
      <c r="D412" s="43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1:43" ht="12.75">
      <c r="A413" s="28" t="s">
        <v>474</v>
      </c>
      <c r="B413" s="69" t="s">
        <v>39</v>
      </c>
      <c r="C413" s="43"/>
      <c r="D413" s="43"/>
      <c r="E413" s="66">
        <f aca="true" t="shared" si="105" ref="E413:T413">SUM(E414:E416)</f>
        <v>3</v>
      </c>
      <c r="F413" s="66">
        <f t="shared" si="105"/>
        <v>0</v>
      </c>
      <c r="G413" s="66">
        <f t="shared" si="105"/>
        <v>15</v>
      </c>
      <c r="H413" s="66">
        <f t="shared" si="105"/>
        <v>0</v>
      </c>
      <c r="I413" s="66">
        <f t="shared" si="105"/>
        <v>3</v>
      </c>
      <c r="J413" s="66">
        <f t="shared" si="105"/>
        <v>0</v>
      </c>
      <c r="K413" s="66">
        <f t="shared" si="105"/>
        <v>15</v>
      </c>
      <c r="L413" s="66">
        <f t="shared" si="105"/>
        <v>0</v>
      </c>
      <c r="M413" s="66">
        <f t="shared" si="105"/>
        <v>0</v>
      </c>
      <c r="N413" s="66">
        <f t="shared" si="105"/>
        <v>0</v>
      </c>
      <c r="O413" s="66">
        <f t="shared" si="105"/>
        <v>0</v>
      </c>
      <c r="P413" s="66">
        <f t="shared" si="105"/>
        <v>0</v>
      </c>
      <c r="Q413" s="66">
        <f t="shared" si="105"/>
        <v>0</v>
      </c>
      <c r="R413" s="66">
        <f t="shared" si="105"/>
        <v>0</v>
      </c>
      <c r="S413" s="66">
        <f t="shared" si="105"/>
        <v>0</v>
      </c>
      <c r="T413" s="66">
        <f t="shared" si="105"/>
        <v>0</v>
      </c>
      <c r="U413" s="66">
        <f aca="true" t="shared" si="106" ref="U413:AJ413">SUM(U414:U416)</f>
        <v>0</v>
      </c>
      <c r="V413" s="66">
        <f t="shared" si="106"/>
        <v>0</v>
      </c>
      <c r="W413" s="66">
        <f t="shared" si="106"/>
        <v>0</v>
      </c>
      <c r="X413" s="66">
        <f t="shared" si="106"/>
        <v>0</v>
      </c>
      <c r="Y413" s="66">
        <f t="shared" si="106"/>
        <v>0</v>
      </c>
      <c r="Z413" s="66">
        <f t="shared" si="106"/>
        <v>0</v>
      </c>
      <c r="AA413" s="66">
        <f t="shared" si="106"/>
        <v>0</v>
      </c>
      <c r="AB413" s="66">
        <f t="shared" si="106"/>
        <v>0</v>
      </c>
      <c r="AC413" s="66">
        <f t="shared" si="106"/>
        <v>0</v>
      </c>
      <c r="AD413" s="66">
        <f t="shared" si="106"/>
        <v>0</v>
      </c>
      <c r="AE413" s="66">
        <f t="shared" si="106"/>
        <v>0</v>
      </c>
      <c r="AF413" s="66">
        <f t="shared" si="106"/>
        <v>0</v>
      </c>
      <c r="AG413" s="66">
        <f t="shared" si="106"/>
        <v>0</v>
      </c>
      <c r="AH413" s="66">
        <f t="shared" si="106"/>
        <v>0</v>
      </c>
      <c r="AI413" s="66">
        <f t="shared" si="106"/>
        <v>0</v>
      </c>
      <c r="AJ413" s="66">
        <f t="shared" si="106"/>
        <v>0</v>
      </c>
      <c r="AK413" s="66">
        <f aca="true" t="shared" si="107" ref="AK413:AQ413">SUM(AK414:AK416)</f>
        <v>0</v>
      </c>
      <c r="AL413" s="66">
        <f t="shared" si="107"/>
        <v>0</v>
      </c>
      <c r="AM413" s="66">
        <f t="shared" si="107"/>
        <v>0</v>
      </c>
      <c r="AN413" s="66">
        <f t="shared" si="107"/>
        <v>0</v>
      </c>
      <c r="AO413" s="66">
        <f t="shared" si="107"/>
        <v>0</v>
      </c>
      <c r="AP413" s="66">
        <f t="shared" si="107"/>
        <v>0</v>
      </c>
      <c r="AQ413" s="66">
        <f t="shared" si="107"/>
        <v>0</v>
      </c>
    </row>
    <row r="414" spans="1:43" ht="12.75">
      <c r="A414" s="28" t="s">
        <v>474</v>
      </c>
      <c r="B414" s="5" t="s">
        <v>459</v>
      </c>
      <c r="C414" s="45" t="s">
        <v>460</v>
      </c>
      <c r="D414" s="45"/>
      <c r="E414" s="127">
        <v>1</v>
      </c>
      <c r="F414" s="131"/>
      <c r="G414" s="196">
        <v>5</v>
      </c>
      <c r="H414" s="196"/>
      <c r="I414" s="196">
        <v>1</v>
      </c>
      <c r="J414" s="196"/>
      <c r="K414" s="196">
        <v>5</v>
      </c>
      <c r="L414" s="131"/>
      <c r="M414" s="135"/>
      <c r="N414" s="136"/>
      <c r="O414" s="136"/>
      <c r="P414" s="130"/>
      <c r="Q414" s="131"/>
      <c r="R414" s="131"/>
      <c r="S414" s="131"/>
      <c r="T414" s="131"/>
      <c r="U414" s="39"/>
      <c r="V414" s="39"/>
      <c r="W414" s="39"/>
      <c r="X414" s="39"/>
      <c r="Y414" s="39"/>
      <c r="Z414" s="39"/>
      <c r="AA414" s="39"/>
      <c r="AB414" s="39"/>
      <c r="AC414" s="64"/>
      <c r="AD414" s="64"/>
      <c r="AE414" s="64"/>
      <c r="AF414" s="64"/>
      <c r="AG414" s="64"/>
      <c r="AH414" s="64"/>
      <c r="AI414" s="64"/>
      <c r="AJ414" s="64"/>
      <c r="AK414" s="39"/>
      <c r="AL414" s="38"/>
      <c r="AM414" s="39"/>
      <c r="AN414" s="39"/>
      <c r="AO414" s="39"/>
      <c r="AP414" s="39"/>
      <c r="AQ414" s="40"/>
    </row>
    <row r="415" spans="1:43" ht="12.75">
      <c r="A415" s="28" t="s">
        <v>474</v>
      </c>
      <c r="B415" s="5" t="s">
        <v>461</v>
      </c>
      <c r="C415" s="45" t="s">
        <v>462</v>
      </c>
      <c r="D415" s="45"/>
      <c r="E415" s="127">
        <v>1</v>
      </c>
      <c r="F415" s="131"/>
      <c r="G415" s="196">
        <v>5</v>
      </c>
      <c r="H415" s="196"/>
      <c r="I415" s="196">
        <v>1</v>
      </c>
      <c r="J415" s="196"/>
      <c r="K415" s="196">
        <v>5</v>
      </c>
      <c r="L415" s="131"/>
      <c r="M415" s="135"/>
      <c r="N415" s="136"/>
      <c r="O415" s="136"/>
      <c r="P415" s="130"/>
      <c r="Q415" s="131"/>
      <c r="R415" s="131"/>
      <c r="S415" s="131"/>
      <c r="T415" s="131"/>
      <c r="U415" s="39"/>
      <c r="V415" s="39"/>
      <c r="W415" s="39"/>
      <c r="X415" s="39"/>
      <c r="Y415" s="39"/>
      <c r="Z415" s="39"/>
      <c r="AA415" s="39"/>
      <c r="AB415" s="39"/>
      <c r="AC415" s="64"/>
      <c r="AD415" s="64"/>
      <c r="AE415" s="64"/>
      <c r="AF415" s="64"/>
      <c r="AG415" s="64"/>
      <c r="AH415" s="64"/>
      <c r="AI415" s="64"/>
      <c r="AJ415" s="64"/>
      <c r="AK415" s="39"/>
      <c r="AL415" s="38"/>
      <c r="AM415" s="39"/>
      <c r="AN415" s="39"/>
      <c r="AO415" s="39"/>
      <c r="AP415" s="39"/>
      <c r="AQ415" s="40"/>
    </row>
    <row r="416" spans="1:43" ht="12.75">
      <c r="A416" s="28" t="s">
        <v>474</v>
      </c>
      <c r="B416" s="5" t="s">
        <v>463</v>
      </c>
      <c r="C416" s="45" t="s">
        <v>464</v>
      </c>
      <c r="D416" s="45" t="s">
        <v>450</v>
      </c>
      <c r="E416" s="127">
        <v>1</v>
      </c>
      <c r="F416" s="131"/>
      <c r="G416" s="196">
        <v>5</v>
      </c>
      <c r="H416" s="196"/>
      <c r="I416" s="196">
        <v>1</v>
      </c>
      <c r="J416" s="196"/>
      <c r="K416" s="196">
        <v>5</v>
      </c>
      <c r="L416" s="131"/>
      <c r="M416" s="135"/>
      <c r="N416" s="136"/>
      <c r="O416" s="136"/>
      <c r="P416" s="130"/>
      <c r="Q416" s="131"/>
      <c r="R416" s="131"/>
      <c r="S416" s="131"/>
      <c r="T416" s="131"/>
      <c r="U416" s="39"/>
      <c r="V416" s="39"/>
      <c r="W416" s="39"/>
      <c r="X416" s="39"/>
      <c r="Y416" s="39"/>
      <c r="Z416" s="39"/>
      <c r="AA416" s="39"/>
      <c r="AB416" s="39"/>
      <c r="AC416" s="64"/>
      <c r="AD416" s="64"/>
      <c r="AE416" s="64"/>
      <c r="AF416" s="64"/>
      <c r="AG416" s="64"/>
      <c r="AH416" s="64"/>
      <c r="AI416" s="64"/>
      <c r="AJ416" s="64"/>
      <c r="AK416" s="39"/>
      <c r="AL416" s="38"/>
      <c r="AM416" s="39"/>
      <c r="AN416" s="39"/>
      <c r="AO416" s="39"/>
      <c r="AP416" s="39"/>
      <c r="AQ416" s="40"/>
    </row>
    <row r="417" spans="1:43" ht="12.75">
      <c r="A417" s="28" t="s">
        <v>474</v>
      </c>
      <c r="B417" s="57" t="s">
        <v>269</v>
      </c>
      <c r="C417" s="59"/>
      <c r="D417" s="59"/>
      <c r="E417" s="73">
        <f>SUM(E418:E426)</f>
        <v>0</v>
      </c>
      <c r="F417" s="73">
        <f aca="true" t="shared" si="108" ref="F417:AQ417">SUM(F418:F426)</f>
        <v>0</v>
      </c>
      <c r="G417" s="73">
        <f t="shared" si="108"/>
        <v>0</v>
      </c>
      <c r="H417" s="73">
        <f t="shared" si="108"/>
        <v>0</v>
      </c>
      <c r="I417" s="73">
        <f t="shared" si="108"/>
        <v>0</v>
      </c>
      <c r="J417" s="73">
        <f t="shared" si="108"/>
        <v>0</v>
      </c>
      <c r="K417" s="73">
        <f t="shared" si="108"/>
        <v>0</v>
      </c>
      <c r="L417" s="73">
        <f t="shared" si="108"/>
        <v>0</v>
      </c>
      <c r="M417" s="73">
        <f t="shared" si="108"/>
        <v>0</v>
      </c>
      <c r="N417" s="73">
        <f t="shared" si="108"/>
        <v>0</v>
      </c>
      <c r="O417" s="73">
        <f t="shared" si="108"/>
        <v>0</v>
      </c>
      <c r="P417" s="73">
        <f t="shared" si="108"/>
        <v>0</v>
      </c>
      <c r="Q417" s="73">
        <f t="shared" si="108"/>
        <v>0</v>
      </c>
      <c r="R417" s="73">
        <f t="shared" si="108"/>
        <v>0</v>
      </c>
      <c r="S417" s="73">
        <f t="shared" si="108"/>
        <v>0</v>
      </c>
      <c r="T417" s="73">
        <f t="shared" si="108"/>
        <v>0</v>
      </c>
      <c r="U417" s="73">
        <f t="shared" si="108"/>
        <v>0</v>
      </c>
      <c r="V417" s="73">
        <f t="shared" si="108"/>
        <v>0</v>
      </c>
      <c r="W417" s="73">
        <f t="shared" si="108"/>
        <v>0</v>
      </c>
      <c r="X417" s="73">
        <f t="shared" si="108"/>
        <v>0</v>
      </c>
      <c r="Y417" s="73">
        <f t="shared" si="108"/>
        <v>0</v>
      </c>
      <c r="Z417" s="73">
        <f t="shared" si="108"/>
        <v>0</v>
      </c>
      <c r="AA417" s="73">
        <f t="shared" si="108"/>
        <v>0</v>
      </c>
      <c r="AB417" s="73">
        <f t="shared" si="108"/>
        <v>0</v>
      </c>
      <c r="AC417" s="73">
        <f t="shared" si="108"/>
        <v>0</v>
      </c>
      <c r="AD417" s="73">
        <f t="shared" si="108"/>
        <v>0</v>
      </c>
      <c r="AE417" s="73">
        <f t="shared" si="108"/>
        <v>0</v>
      </c>
      <c r="AF417" s="73">
        <f t="shared" si="108"/>
        <v>0</v>
      </c>
      <c r="AG417" s="73">
        <f t="shared" si="108"/>
        <v>0</v>
      </c>
      <c r="AH417" s="73">
        <f t="shared" si="108"/>
        <v>0</v>
      </c>
      <c r="AI417" s="73">
        <f t="shared" si="108"/>
        <v>0</v>
      </c>
      <c r="AJ417" s="73">
        <f t="shared" si="108"/>
        <v>0</v>
      </c>
      <c r="AK417" s="73">
        <f t="shared" si="108"/>
        <v>0</v>
      </c>
      <c r="AL417" s="73">
        <f t="shared" si="108"/>
        <v>0</v>
      </c>
      <c r="AM417" s="73">
        <f t="shared" si="108"/>
        <v>0</v>
      </c>
      <c r="AN417" s="73">
        <f t="shared" si="108"/>
        <v>0</v>
      </c>
      <c r="AO417" s="73">
        <f t="shared" si="108"/>
        <v>0</v>
      </c>
      <c r="AP417" s="73">
        <f t="shared" si="108"/>
        <v>0</v>
      </c>
      <c r="AQ417" s="73">
        <f t="shared" si="108"/>
        <v>0</v>
      </c>
    </row>
    <row r="418" spans="1:43" ht="12.75">
      <c r="A418" s="28" t="s">
        <v>474</v>
      </c>
      <c r="B418" s="2" t="s">
        <v>465</v>
      </c>
      <c r="C418" s="59"/>
      <c r="D418" s="59"/>
      <c r="E418" s="58"/>
      <c r="F418" s="61"/>
      <c r="G418" s="61"/>
      <c r="H418" s="39"/>
      <c r="I418" s="39"/>
      <c r="J418" s="39"/>
      <c r="K418" s="39"/>
      <c r="L418" s="39"/>
      <c r="M418" s="61"/>
      <c r="N418" s="58"/>
      <c r="O418" s="58"/>
      <c r="P418" s="38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64"/>
      <c r="AD418" s="64"/>
      <c r="AE418" s="64"/>
      <c r="AF418" s="64"/>
      <c r="AG418" s="64"/>
      <c r="AH418" s="64"/>
      <c r="AI418" s="64"/>
      <c r="AJ418" s="64"/>
      <c r="AK418" s="39"/>
      <c r="AL418" s="38"/>
      <c r="AM418" s="39"/>
      <c r="AN418" s="39"/>
      <c r="AO418" s="39"/>
      <c r="AP418" s="39"/>
      <c r="AQ418" s="40"/>
    </row>
    <row r="419" spans="1:43" ht="12.75">
      <c r="A419" s="28" t="s">
        <v>474</v>
      </c>
      <c r="B419" s="2" t="s">
        <v>466</v>
      </c>
      <c r="C419" s="59"/>
      <c r="D419" s="59"/>
      <c r="E419" s="58"/>
      <c r="F419" s="61"/>
      <c r="G419" s="61"/>
      <c r="H419" s="39"/>
      <c r="I419" s="39"/>
      <c r="J419" s="39"/>
      <c r="K419" s="39"/>
      <c r="L419" s="39"/>
      <c r="M419" s="61"/>
      <c r="N419" s="58"/>
      <c r="O419" s="58"/>
      <c r="P419" s="38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64"/>
      <c r="AD419" s="64"/>
      <c r="AE419" s="64"/>
      <c r="AF419" s="64"/>
      <c r="AG419" s="64"/>
      <c r="AH419" s="64"/>
      <c r="AI419" s="64"/>
      <c r="AJ419" s="64"/>
      <c r="AK419" s="39"/>
      <c r="AL419" s="38"/>
      <c r="AM419" s="39"/>
      <c r="AN419" s="39"/>
      <c r="AO419" s="39"/>
      <c r="AP419" s="39"/>
      <c r="AQ419" s="40"/>
    </row>
    <row r="420" spans="1:43" ht="12.75">
      <c r="A420" s="28" t="s">
        <v>474</v>
      </c>
      <c r="B420" s="2" t="s">
        <v>467</v>
      </c>
      <c r="C420" s="59"/>
      <c r="D420" s="59"/>
      <c r="E420" s="58"/>
      <c r="F420" s="61"/>
      <c r="G420" s="61"/>
      <c r="H420" s="39"/>
      <c r="I420" s="39"/>
      <c r="J420" s="39"/>
      <c r="K420" s="39"/>
      <c r="L420" s="39"/>
      <c r="M420" s="61"/>
      <c r="N420" s="58"/>
      <c r="O420" s="58"/>
      <c r="P420" s="38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64"/>
      <c r="AD420" s="64"/>
      <c r="AE420" s="64"/>
      <c r="AF420" s="64"/>
      <c r="AG420" s="64"/>
      <c r="AH420" s="64"/>
      <c r="AI420" s="64"/>
      <c r="AJ420" s="64"/>
      <c r="AK420" s="39"/>
      <c r="AL420" s="38"/>
      <c r="AM420" s="39"/>
      <c r="AN420" s="39"/>
      <c r="AO420" s="39"/>
      <c r="AP420" s="39"/>
      <c r="AQ420" s="40"/>
    </row>
    <row r="421" spans="1:43" ht="12.75">
      <c r="A421" s="28" t="s">
        <v>474</v>
      </c>
      <c r="B421" s="2" t="s">
        <v>468</v>
      </c>
      <c r="C421" s="59"/>
      <c r="D421" s="59"/>
      <c r="E421" s="58"/>
      <c r="F421" s="61"/>
      <c r="G421" s="61"/>
      <c r="H421" s="39"/>
      <c r="I421" s="39"/>
      <c r="J421" s="39"/>
      <c r="K421" s="39"/>
      <c r="L421" s="39"/>
      <c r="M421" s="61"/>
      <c r="N421" s="58"/>
      <c r="O421" s="58"/>
      <c r="P421" s="38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64"/>
      <c r="AD421" s="64"/>
      <c r="AE421" s="64"/>
      <c r="AF421" s="64"/>
      <c r="AG421" s="64"/>
      <c r="AH421" s="64"/>
      <c r="AI421" s="64"/>
      <c r="AJ421" s="64"/>
      <c r="AK421" s="39"/>
      <c r="AL421" s="38"/>
      <c r="AM421" s="39"/>
      <c r="AN421" s="39"/>
      <c r="AO421" s="39"/>
      <c r="AP421" s="39"/>
      <c r="AQ421" s="40"/>
    </row>
    <row r="422" spans="1:43" ht="12.75">
      <c r="A422" s="28" t="s">
        <v>474</v>
      </c>
      <c r="B422" s="2" t="s">
        <v>469</v>
      </c>
      <c r="C422" s="59"/>
      <c r="D422" s="59"/>
      <c r="E422" s="58"/>
      <c r="F422" s="61"/>
      <c r="G422" s="61"/>
      <c r="H422" s="39"/>
      <c r="I422" s="39"/>
      <c r="J422" s="39"/>
      <c r="K422" s="39"/>
      <c r="L422" s="39"/>
      <c r="M422" s="61"/>
      <c r="N422" s="58"/>
      <c r="O422" s="58"/>
      <c r="P422" s="38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64"/>
      <c r="AD422" s="64"/>
      <c r="AE422" s="64"/>
      <c r="AF422" s="64"/>
      <c r="AG422" s="64"/>
      <c r="AH422" s="64"/>
      <c r="AI422" s="64"/>
      <c r="AJ422" s="64"/>
      <c r="AK422" s="39"/>
      <c r="AL422" s="38"/>
      <c r="AM422" s="39"/>
      <c r="AN422" s="39"/>
      <c r="AO422" s="39"/>
      <c r="AP422" s="39"/>
      <c r="AQ422" s="40"/>
    </row>
    <row r="423" spans="1:43" ht="12.75">
      <c r="A423" s="28" t="s">
        <v>474</v>
      </c>
      <c r="B423" s="2" t="s">
        <v>470</v>
      </c>
      <c r="C423" s="59"/>
      <c r="D423" s="59"/>
      <c r="E423" s="58"/>
      <c r="F423" s="61"/>
      <c r="G423" s="61"/>
      <c r="H423" s="62"/>
      <c r="I423" s="62"/>
      <c r="J423" s="62"/>
      <c r="K423" s="62"/>
      <c r="L423" s="62"/>
      <c r="M423" s="61"/>
      <c r="N423" s="58"/>
      <c r="O423" s="58"/>
      <c r="P423" s="38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121"/>
      <c r="AD423" s="121"/>
      <c r="AE423" s="121"/>
      <c r="AF423" s="121"/>
      <c r="AG423" s="121"/>
      <c r="AH423" s="121"/>
      <c r="AI423" s="121"/>
      <c r="AJ423" s="121"/>
      <c r="AK423" s="62"/>
      <c r="AL423" s="38"/>
      <c r="AM423" s="62"/>
      <c r="AN423" s="62"/>
      <c r="AO423" s="62"/>
      <c r="AP423" s="62"/>
      <c r="AQ423" s="122"/>
    </row>
    <row r="424" spans="1:43" ht="12.75">
      <c r="A424" s="28" t="s">
        <v>474</v>
      </c>
      <c r="B424" s="125" t="s">
        <v>471</v>
      </c>
      <c r="C424" s="59"/>
      <c r="D424" s="59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1:43" ht="12.75">
      <c r="A425" s="28" t="s">
        <v>474</v>
      </c>
      <c r="B425" s="2" t="s">
        <v>472</v>
      </c>
      <c r="C425" s="59"/>
      <c r="D425" s="59"/>
      <c r="E425" s="58"/>
      <c r="F425" s="61"/>
      <c r="G425" s="61"/>
      <c r="H425" s="62"/>
      <c r="I425" s="62"/>
      <c r="J425" s="62"/>
      <c r="K425" s="62"/>
      <c r="L425" s="62"/>
      <c r="M425" s="61"/>
      <c r="N425" s="58"/>
      <c r="O425" s="58"/>
      <c r="P425" s="38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121"/>
      <c r="AD425" s="121"/>
      <c r="AE425" s="121"/>
      <c r="AF425" s="121"/>
      <c r="AG425" s="121"/>
      <c r="AH425" s="121"/>
      <c r="AI425" s="121"/>
      <c r="AJ425" s="121"/>
      <c r="AK425" s="62"/>
      <c r="AL425" s="38"/>
      <c r="AM425" s="62"/>
      <c r="AN425" s="62"/>
      <c r="AO425" s="62"/>
      <c r="AP425" s="62"/>
      <c r="AQ425" s="122"/>
    </row>
    <row r="426" spans="1:43" ht="12.75">
      <c r="A426" s="28" t="s">
        <v>474</v>
      </c>
      <c r="B426" s="2" t="s">
        <v>473</v>
      </c>
      <c r="C426" s="59"/>
      <c r="D426" s="59"/>
      <c r="E426" s="58"/>
      <c r="F426" s="61"/>
      <c r="G426" s="61"/>
      <c r="H426" s="62"/>
      <c r="I426" s="62"/>
      <c r="J426" s="62"/>
      <c r="K426" s="62"/>
      <c r="L426" s="62"/>
      <c r="M426" s="61"/>
      <c r="N426" s="58"/>
      <c r="O426" s="58"/>
      <c r="P426" s="38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121"/>
      <c r="AD426" s="121"/>
      <c r="AE426" s="121"/>
      <c r="AF426" s="121"/>
      <c r="AG426" s="121"/>
      <c r="AH426" s="121"/>
      <c r="AI426" s="121"/>
      <c r="AJ426" s="121"/>
      <c r="AK426" s="62"/>
      <c r="AL426" s="38"/>
      <c r="AM426" s="62"/>
      <c r="AN426" s="62"/>
      <c r="AO426" s="62"/>
      <c r="AP426" s="62"/>
      <c r="AQ426" s="122"/>
    </row>
    <row r="427" spans="1:43" ht="13.5" thickBot="1">
      <c r="A427" s="28" t="s">
        <v>474</v>
      </c>
      <c r="B427" s="56" t="s">
        <v>34</v>
      </c>
      <c r="C427" s="51"/>
      <c r="D427" s="51"/>
      <c r="E427" s="51">
        <f>E400+E417</f>
        <v>11</v>
      </c>
      <c r="F427" s="51">
        <f aca="true" t="shared" si="109" ref="F427:AQ427">F400+F417</f>
        <v>16</v>
      </c>
      <c r="G427" s="51">
        <f t="shared" si="109"/>
        <v>74</v>
      </c>
      <c r="H427" s="51">
        <f t="shared" si="109"/>
        <v>0</v>
      </c>
      <c r="I427" s="51">
        <f t="shared" si="109"/>
        <v>3</v>
      </c>
      <c r="J427" s="51">
        <f t="shared" si="109"/>
        <v>0</v>
      </c>
      <c r="K427" s="51">
        <f t="shared" si="109"/>
        <v>15</v>
      </c>
      <c r="L427" s="51">
        <f t="shared" si="109"/>
        <v>0</v>
      </c>
      <c r="M427" s="51">
        <f t="shared" si="109"/>
        <v>0</v>
      </c>
      <c r="N427" s="51">
        <f t="shared" si="109"/>
        <v>0</v>
      </c>
      <c r="O427" s="51">
        <f t="shared" si="109"/>
        <v>0</v>
      </c>
      <c r="P427" s="51">
        <f t="shared" si="109"/>
        <v>0</v>
      </c>
      <c r="Q427" s="51">
        <f t="shared" si="109"/>
        <v>0</v>
      </c>
      <c r="R427" s="51">
        <f t="shared" si="109"/>
        <v>8</v>
      </c>
      <c r="S427" s="51">
        <f t="shared" si="109"/>
        <v>0</v>
      </c>
      <c r="T427" s="51">
        <f t="shared" si="109"/>
        <v>4</v>
      </c>
      <c r="U427" s="51">
        <f t="shared" si="109"/>
        <v>0</v>
      </c>
      <c r="V427" s="51">
        <f t="shared" si="109"/>
        <v>0</v>
      </c>
      <c r="W427" s="51">
        <f t="shared" si="109"/>
        <v>0</v>
      </c>
      <c r="X427" s="51">
        <f t="shared" si="109"/>
        <v>0</v>
      </c>
      <c r="Y427" s="51">
        <f t="shared" si="109"/>
        <v>0</v>
      </c>
      <c r="Z427" s="51">
        <f t="shared" si="109"/>
        <v>0</v>
      </c>
      <c r="AA427" s="51">
        <f t="shared" si="109"/>
        <v>0</v>
      </c>
      <c r="AB427" s="51">
        <f t="shared" si="109"/>
        <v>0</v>
      </c>
      <c r="AC427" s="51">
        <f t="shared" si="109"/>
        <v>0</v>
      </c>
      <c r="AD427" s="51">
        <f t="shared" si="109"/>
        <v>0</v>
      </c>
      <c r="AE427" s="51">
        <f t="shared" si="109"/>
        <v>0</v>
      </c>
      <c r="AF427" s="51">
        <f t="shared" si="109"/>
        <v>0</v>
      </c>
      <c r="AG427" s="51">
        <f t="shared" si="109"/>
        <v>0</v>
      </c>
      <c r="AH427" s="51">
        <f t="shared" si="109"/>
        <v>0</v>
      </c>
      <c r="AI427" s="51">
        <f t="shared" si="109"/>
        <v>0</v>
      </c>
      <c r="AJ427" s="51">
        <f t="shared" si="109"/>
        <v>0</v>
      </c>
      <c r="AK427" s="51">
        <f t="shared" si="109"/>
        <v>0</v>
      </c>
      <c r="AL427" s="51">
        <f t="shared" si="109"/>
        <v>0</v>
      </c>
      <c r="AM427" s="51">
        <f t="shared" si="109"/>
        <v>0</v>
      </c>
      <c r="AN427" s="51">
        <f t="shared" si="109"/>
        <v>0</v>
      </c>
      <c r="AO427" s="51">
        <f t="shared" si="109"/>
        <v>0</v>
      </c>
      <c r="AP427" s="51">
        <f t="shared" si="109"/>
        <v>0</v>
      </c>
      <c r="AQ427" s="51">
        <f t="shared" si="109"/>
        <v>0</v>
      </c>
    </row>
    <row r="428" spans="1:43" ht="12.75">
      <c r="A428" s="140" t="s">
        <v>511</v>
      </c>
      <c r="B428" s="53" t="s">
        <v>113</v>
      </c>
      <c r="C428" s="35"/>
      <c r="D428" s="137"/>
      <c r="E428" s="35">
        <f>E429+E436</f>
        <v>0</v>
      </c>
      <c r="F428" s="35">
        <f aca="true" t="shared" si="110" ref="F428:AQ428">F429+F436</f>
        <v>0</v>
      </c>
      <c r="G428" s="35">
        <f t="shared" si="110"/>
        <v>0</v>
      </c>
      <c r="H428" s="35">
        <f t="shared" si="110"/>
        <v>0</v>
      </c>
      <c r="I428" s="35">
        <f t="shared" si="110"/>
        <v>0</v>
      </c>
      <c r="J428" s="35">
        <f t="shared" si="110"/>
        <v>0</v>
      </c>
      <c r="K428" s="35">
        <f t="shared" si="110"/>
        <v>0</v>
      </c>
      <c r="L428" s="35">
        <f t="shared" si="110"/>
        <v>0</v>
      </c>
      <c r="M428" s="35">
        <f t="shared" si="110"/>
        <v>0</v>
      </c>
      <c r="N428" s="35">
        <f t="shared" si="110"/>
        <v>0</v>
      </c>
      <c r="O428" s="35">
        <f t="shared" si="110"/>
        <v>0</v>
      </c>
      <c r="P428" s="35">
        <f t="shared" si="110"/>
        <v>0</v>
      </c>
      <c r="Q428" s="35">
        <f t="shared" si="110"/>
        <v>2</v>
      </c>
      <c r="R428" s="35">
        <f t="shared" si="110"/>
        <v>0</v>
      </c>
      <c r="S428" s="35">
        <f t="shared" si="110"/>
        <v>2</v>
      </c>
      <c r="T428" s="35">
        <f t="shared" si="110"/>
        <v>0</v>
      </c>
      <c r="U428" s="35">
        <f t="shared" si="110"/>
        <v>11</v>
      </c>
      <c r="V428" s="35">
        <f t="shared" si="110"/>
        <v>0</v>
      </c>
      <c r="W428" s="35">
        <f t="shared" si="110"/>
        <v>3</v>
      </c>
      <c r="X428" s="35">
        <f t="shared" si="110"/>
        <v>0</v>
      </c>
      <c r="Y428" s="35">
        <f t="shared" si="110"/>
        <v>5</v>
      </c>
      <c r="Z428" s="35">
        <f t="shared" si="110"/>
        <v>0</v>
      </c>
      <c r="AA428" s="35">
        <f t="shared" si="110"/>
        <v>0</v>
      </c>
      <c r="AB428" s="35">
        <f t="shared" si="110"/>
        <v>0</v>
      </c>
      <c r="AC428" s="35">
        <f t="shared" si="110"/>
        <v>0</v>
      </c>
      <c r="AD428" s="35">
        <f t="shared" si="110"/>
        <v>0</v>
      </c>
      <c r="AE428" s="35">
        <f t="shared" si="110"/>
        <v>0</v>
      </c>
      <c r="AF428" s="35">
        <f t="shared" si="110"/>
        <v>0</v>
      </c>
      <c r="AG428" s="35">
        <f t="shared" si="110"/>
        <v>0</v>
      </c>
      <c r="AH428" s="35">
        <f t="shared" si="110"/>
        <v>0</v>
      </c>
      <c r="AI428" s="35">
        <f t="shared" si="110"/>
        <v>0</v>
      </c>
      <c r="AJ428" s="35">
        <f t="shared" si="110"/>
        <v>0</v>
      </c>
      <c r="AK428" s="35">
        <f t="shared" si="110"/>
        <v>0</v>
      </c>
      <c r="AL428" s="35">
        <f t="shared" si="110"/>
        <v>19</v>
      </c>
      <c r="AM428" s="35">
        <f t="shared" si="110"/>
        <v>90</v>
      </c>
      <c r="AN428" s="35">
        <f t="shared" si="110"/>
        <v>0</v>
      </c>
      <c r="AO428" s="35">
        <f t="shared" si="110"/>
        <v>0</v>
      </c>
      <c r="AP428" s="35">
        <f t="shared" si="110"/>
        <v>0</v>
      </c>
      <c r="AQ428" s="35">
        <f t="shared" si="110"/>
        <v>0</v>
      </c>
    </row>
    <row r="429" spans="1:43" ht="12.75">
      <c r="A429" s="28" t="s">
        <v>511</v>
      </c>
      <c r="B429" s="4" t="s">
        <v>0</v>
      </c>
      <c r="C429" s="60"/>
      <c r="D429" s="138"/>
      <c r="E429" s="58">
        <f>E430+E433</f>
        <v>0</v>
      </c>
      <c r="F429" s="58">
        <f aca="true" t="shared" si="111" ref="F429:AQ429">F430+F433</f>
        <v>0</v>
      </c>
      <c r="G429" s="58">
        <f t="shared" si="111"/>
        <v>0</v>
      </c>
      <c r="H429" s="58">
        <f t="shared" si="111"/>
        <v>0</v>
      </c>
      <c r="I429" s="58">
        <f t="shared" si="111"/>
        <v>0</v>
      </c>
      <c r="J429" s="58">
        <f t="shared" si="111"/>
        <v>0</v>
      </c>
      <c r="K429" s="58">
        <f t="shared" si="111"/>
        <v>0</v>
      </c>
      <c r="L429" s="58">
        <f t="shared" si="111"/>
        <v>0</v>
      </c>
      <c r="M429" s="58">
        <f t="shared" si="111"/>
        <v>0</v>
      </c>
      <c r="N429" s="58">
        <f t="shared" si="111"/>
        <v>0</v>
      </c>
      <c r="O429" s="58">
        <f t="shared" si="111"/>
        <v>0</v>
      </c>
      <c r="P429" s="58">
        <f t="shared" si="111"/>
        <v>0</v>
      </c>
      <c r="Q429" s="58">
        <f t="shared" si="111"/>
        <v>2</v>
      </c>
      <c r="R429" s="58">
        <f t="shared" si="111"/>
        <v>0</v>
      </c>
      <c r="S429" s="58">
        <f t="shared" si="111"/>
        <v>2</v>
      </c>
      <c r="T429" s="58">
        <f t="shared" si="111"/>
        <v>0</v>
      </c>
      <c r="U429" s="58">
        <f t="shared" si="111"/>
        <v>2</v>
      </c>
      <c r="V429" s="58">
        <f t="shared" si="111"/>
        <v>0</v>
      </c>
      <c r="W429" s="58">
        <f t="shared" si="111"/>
        <v>0</v>
      </c>
      <c r="X429" s="58">
        <f t="shared" si="111"/>
        <v>0</v>
      </c>
      <c r="Y429" s="58">
        <f t="shared" si="111"/>
        <v>2</v>
      </c>
      <c r="Z429" s="58">
        <f t="shared" si="111"/>
        <v>0</v>
      </c>
      <c r="AA429" s="58">
        <f t="shared" si="111"/>
        <v>0</v>
      </c>
      <c r="AB429" s="58">
        <f t="shared" si="111"/>
        <v>0</v>
      </c>
      <c r="AC429" s="58">
        <f t="shared" si="111"/>
        <v>0</v>
      </c>
      <c r="AD429" s="58">
        <f t="shared" si="111"/>
        <v>0</v>
      </c>
      <c r="AE429" s="58">
        <f t="shared" si="111"/>
        <v>0</v>
      </c>
      <c r="AF429" s="58">
        <f t="shared" si="111"/>
        <v>0</v>
      </c>
      <c r="AG429" s="58">
        <f t="shared" si="111"/>
        <v>0</v>
      </c>
      <c r="AH429" s="58">
        <f t="shared" si="111"/>
        <v>0</v>
      </c>
      <c r="AI429" s="58">
        <f t="shared" si="111"/>
        <v>0</v>
      </c>
      <c r="AJ429" s="58">
        <f t="shared" si="111"/>
        <v>0</v>
      </c>
      <c r="AK429" s="58">
        <f t="shared" si="111"/>
        <v>0</v>
      </c>
      <c r="AL429" s="58">
        <f t="shared" si="111"/>
        <v>8</v>
      </c>
      <c r="AM429" s="58">
        <f t="shared" si="111"/>
        <v>20</v>
      </c>
      <c r="AN429" s="58">
        <f t="shared" si="111"/>
        <v>0</v>
      </c>
      <c r="AO429" s="58">
        <f t="shared" si="111"/>
        <v>0</v>
      </c>
      <c r="AP429" s="58">
        <f t="shared" si="111"/>
        <v>0</v>
      </c>
      <c r="AQ429" s="58">
        <f t="shared" si="111"/>
        <v>0</v>
      </c>
    </row>
    <row r="430" spans="1:43" ht="12.75">
      <c r="A430" s="28" t="s">
        <v>511</v>
      </c>
      <c r="B430" s="69" t="s">
        <v>1</v>
      </c>
      <c r="C430" s="42"/>
      <c r="D430" s="45"/>
      <c r="E430" s="66">
        <f>SUM(E431:E432)</f>
        <v>0</v>
      </c>
      <c r="F430" s="66">
        <f aca="true" t="shared" si="112" ref="F430:L430">SUM(F431:F432)</f>
        <v>0</v>
      </c>
      <c r="G430" s="66">
        <f t="shared" si="112"/>
        <v>0</v>
      </c>
      <c r="H430" s="66">
        <f t="shared" si="112"/>
        <v>0</v>
      </c>
      <c r="I430" s="66">
        <f t="shared" si="112"/>
        <v>0</v>
      </c>
      <c r="J430" s="66">
        <f t="shared" si="112"/>
        <v>0</v>
      </c>
      <c r="K430" s="66">
        <f t="shared" si="112"/>
        <v>0</v>
      </c>
      <c r="L430" s="66">
        <f t="shared" si="112"/>
        <v>0</v>
      </c>
      <c r="M430" s="66">
        <f aca="true" t="shared" si="113" ref="M430:AQ430">SUM(M431:M432)</f>
        <v>0</v>
      </c>
      <c r="N430" s="66">
        <f t="shared" si="113"/>
        <v>0</v>
      </c>
      <c r="O430" s="66">
        <f t="shared" si="113"/>
        <v>0</v>
      </c>
      <c r="P430" s="66">
        <f t="shared" si="113"/>
        <v>0</v>
      </c>
      <c r="Q430" s="66">
        <f t="shared" si="113"/>
        <v>2</v>
      </c>
      <c r="R430" s="66">
        <f t="shared" si="113"/>
        <v>0</v>
      </c>
      <c r="S430" s="66">
        <f t="shared" si="113"/>
        <v>2</v>
      </c>
      <c r="T430" s="66">
        <f t="shared" si="113"/>
        <v>0</v>
      </c>
      <c r="U430" s="66">
        <f t="shared" si="113"/>
        <v>0</v>
      </c>
      <c r="V430" s="66">
        <f t="shared" si="113"/>
        <v>0</v>
      </c>
      <c r="W430" s="66">
        <f t="shared" si="113"/>
        <v>0</v>
      </c>
      <c r="X430" s="66">
        <f t="shared" si="113"/>
        <v>0</v>
      </c>
      <c r="Y430" s="66">
        <f t="shared" si="113"/>
        <v>0</v>
      </c>
      <c r="Z430" s="66">
        <f t="shared" si="113"/>
        <v>0</v>
      </c>
      <c r="AA430" s="66">
        <f t="shared" si="113"/>
        <v>0</v>
      </c>
      <c r="AB430" s="66">
        <f t="shared" si="113"/>
        <v>0</v>
      </c>
      <c r="AC430" s="66">
        <f t="shared" si="113"/>
        <v>0</v>
      </c>
      <c r="AD430" s="66">
        <f t="shared" si="113"/>
        <v>0</v>
      </c>
      <c r="AE430" s="66">
        <f t="shared" si="113"/>
        <v>0</v>
      </c>
      <c r="AF430" s="66">
        <f t="shared" si="113"/>
        <v>0</v>
      </c>
      <c r="AG430" s="66">
        <f t="shared" si="113"/>
        <v>0</v>
      </c>
      <c r="AH430" s="66">
        <f t="shared" si="113"/>
        <v>0</v>
      </c>
      <c r="AI430" s="66">
        <f t="shared" si="113"/>
        <v>0</v>
      </c>
      <c r="AJ430" s="66">
        <f t="shared" si="113"/>
        <v>0</v>
      </c>
      <c r="AK430" s="66">
        <f t="shared" si="113"/>
        <v>0</v>
      </c>
      <c r="AL430" s="66">
        <f t="shared" si="113"/>
        <v>4</v>
      </c>
      <c r="AM430" s="66">
        <f t="shared" si="113"/>
        <v>10</v>
      </c>
      <c r="AN430" s="66">
        <f t="shared" si="113"/>
        <v>0</v>
      </c>
      <c r="AO430" s="66">
        <f t="shared" si="113"/>
        <v>0</v>
      </c>
      <c r="AP430" s="66">
        <f t="shared" si="113"/>
        <v>0</v>
      </c>
      <c r="AQ430" s="66">
        <f t="shared" si="113"/>
        <v>0</v>
      </c>
    </row>
    <row r="431" spans="1:43" ht="12.75">
      <c r="A431" s="28" t="s">
        <v>511</v>
      </c>
      <c r="B431" s="110" t="s">
        <v>475</v>
      </c>
      <c r="C431" s="41" t="s">
        <v>476</v>
      </c>
      <c r="D431" s="45" t="s">
        <v>477</v>
      </c>
      <c r="E431" s="139"/>
      <c r="F431" s="139"/>
      <c r="G431" s="141"/>
      <c r="H431" s="139"/>
      <c r="I431" s="139"/>
      <c r="J431" s="139"/>
      <c r="K431" s="139"/>
      <c r="L431" s="141"/>
      <c r="M431" s="139"/>
      <c r="N431" s="139"/>
      <c r="O431" s="66"/>
      <c r="P431" s="143"/>
      <c r="Q431" s="143">
        <v>1</v>
      </c>
      <c r="R431" s="143"/>
      <c r="S431" s="144">
        <v>1</v>
      </c>
      <c r="T431" s="144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44"/>
      <c r="AL431" s="142">
        <v>2</v>
      </c>
      <c r="AM431" s="144">
        <v>5</v>
      </c>
      <c r="AN431" s="144"/>
      <c r="AO431" s="144"/>
      <c r="AP431" s="144"/>
      <c r="AQ431" s="109"/>
    </row>
    <row r="432" spans="1:43" ht="12.75">
      <c r="A432" s="28" t="s">
        <v>511</v>
      </c>
      <c r="B432" s="110" t="s">
        <v>478</v>
      </c>
      <c r="C432" s="41" t="s">
        <v>476</v>
      </c>
      <c r="D432" s="45" t="s">
        <v>477</v>
      </c>
      <c r="E432" s="119"/>
      <c r="F432" s="139"/>
      <c r="G432" s="139"/>
      <c r="H432" s="118"/>
      <c r="I432" s="139"/>
      <c r="J432" s="139"/>
      <c r="K432" s="139"/>
      <c r="L432" s="139"/>
      <c r="M432" s="139"/>
      <c r="N432" s="139"/>
      <c r="O432" s="66"/>
      <c r="P432" s="143"/>
      <c r="Q432" s="143">
        <v>1</v>
      </c>
      <c r="R432" s="143"/>
      <c r="S432" s="144">
        <v>1</v>
      </c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44"/>
      <c r="AL432" s="142">
        <v>2</v>
      </c>
      <c r="AM432" s="144">
        <v>5</v>
      </c>
      <c r="AN432" s="144"/>
      <c r="AO432" s="144"/>
      <c r="AP432" s="144"/>
      <c r="AQ432" s="109"/>
    </row>
    <row r="433" spans="1:43" ht="12.75">
      <c r="A433" s="28" t="s">
        <v>511</v>
      </c>
      <c r="B433" s="69" t="s">
        <v>2</v>
      </c>
      <c r="C433" s="42"/>
      <c r="D433" s="45"/>
      <c r="E433" s="66">
        <f>SUM(E434:E435)</f>
        <v>0</v>
      </c>
      <c r="F433" s="66">
        <f aca="true" t="shared" si="114" ref="F433:AQ433">SUM(F434:F435)</f>
        <v>0</v>
      </c>
      <c r="G433" s="66">
        <f t="shared" si="114"/>
        <v>0</v>
      </c>
      <c r="H433" s="66">
        <f t="shared" si="114"/>
        <v>0</v>
      </c>
      <c r="I433" s="66">
        <f t="shared" si="114"/>
        <v>0</v>
      </c>
      <c r="J433" s="66">
        <f t="shared" si="114"/>
        <v>0</v>
      </c>
      <c r="K433" s="66">
        <f t="shared" si="114"/>
        <v>0</v>
      </c>
      <c r="L433" s="66">
        <f t="shared" si="114"/>
        <v>0</v>
      </c>
      <c r="M433" s="66">
        <f t="shared" si="114"/>
        <v>0</v>
      </c>
      <c r="N433" s="66">
        <f t="shared" si="114"/>
        <v>0</v>
      </c>
      <c r="O433" s="66">
        <f t="shared" si="114"/>
        <v>0</v>
      </c>
      <c r="P433" s="66">
        <f t="shared" si="114"/>
        <v>0</v>
      </c>
      <c r="Q433" s="66">
        <f t="shared" si="114"/>
        <v>0</v>
      </c>
      <c r="R433" s="66">
        <f t="shared" si="114"/>
        <v>0</v>
      </c>
      <c r="S433" s="66">
        <f t="shared" si="114"/>
        <v>0</v>
      </c>
      <c r="T433" s="66">
        <f t="shared" si="114"/>
        <v>0</v>
      </c>
      <c r="U433" s="66">
        <f t="shared" si="114"/>
        <v>2</v>
      </c>
      <c r="V433" s="66">
        <f t="shared" si="114"/>
        <v>0</v>
      </c>
      <c r="W433" s="66">
        <f t="shared" si="114"/>
        <v>0</v>
      </c>
      <c r="X433" s="66">
        <f t="shared" si="114"/>
        <v>0</v>
      </c>
      <c r="Y433" s="66">
        <f t="shared" si="114"/>
        <v>2</v>
      </c>
      <c r="Z433" s="66">
        <f t="shared" si="114"/>
        <v>0</v>
      </c>
      <c r="AA433" s="66">
        <f t="shared" si="114"/>
        <v>0</v>
      </c>
      <c r="AB433" s="66">
        <f t="shared" si="114"/>
        <v>0</v>
      </c>
      <c r="AC433" s="66">
        <f t="shared" si="114"/>
        <v>0</v>
      </c>
      <c r="AD433" s="66">
        <f t="shared" si="114"/>
        <v>0</v>
      </c>
      <c r="AE433" s="66">
        <f t="shared" si="114"/>
        <v>0</v>
      </c>
      <c r="AF433" s="66">
        <f t="shared" si="114"/>
        <v>0</v>
      </c>
      <c r="AG433" s="66">
        <f t="shared" si="114"/>
        <v>0</v>
      </c>
      <c r="AH433" s="66">
        <f t="shared" si="114"/>
        <v>0</v>
      </c>
      <c r="AI433" s="66">
        <f t="shared" si="114"/>
        <v>0</v>
      </c>
      <c r="AJ433" s="66">
        <f t="shared" si="114"/>
        <v>0</v>
      </c>
      <c r="AK433" s="66">
        <f t="shared" si="114"/>
        <v>0</v>
      </c>
      <c r="AL433" s="66">
        <f t="shared" si="114"/>
        <v>4</v>
      </c>
      <c r="AM433" s="66">
        <f t="shared" si="114"/>
        <v>10</v>
      </c>
      <c r="AN433" s="66">
        <f t="shared" si="114"/>
        <v>0</v>
      </c>
      <c r="AO433" s="66">
        <f t="shared" si="114"/>
        <v>0</v>
      </c>
      <c r="AP433" s="66">
        <f t="shared" si="114"/>
        <v>0</v>
      </c>
      <c r="AQ433" s="119">
        <f t="shared" si="114"/>
        <v>0</v>
      </c>
    </row>
    <row r="434" spans="1:43" ht="12.75">
      <c r="A434" s="28" t="s">
        <v>511</v>
      </c>
      <c r="B434" s="110" t="s">
        <v>479</v>
      </c>
      <c r="C434" s="41" t="s">
        <v>476</v>
      </c>
      <c r="D434" s="45" t="s">
        <v>477</v>
      </c>
      <c r="E434" s="66"/>
      <c r="F434" s="66"/>
      <c r="G434" s="141"/>
      <c r="H434" s="66"/>
      <c r="I434" s="66"/>
      <c r="J434" s="66"/>
      <c r="K434" s="66"/>
      <c r="L434" s="141"/>
      <c r="M434" s="66"/>
      <c r="N434" s="66"/>
      <c r="O434" s="66"/>
      <c r="P434" s="66"/>
      <c r="Q434" s="66"/>
      <c r="R434" s="142"/>
      <c r="S434" s="142"/>
      <c r="T434" s="142"/>
      <c r="U434" s="142">
        <v>1</v>
      </c>
      <c r="V434" s="142"/>
      <c r="W434" s="142"/>
      <c r="X434" s="142"/>
      <c r="Y434" s="142">
        <v>1</v>
      </c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42"/>
      <c r="AJ434" s="142"/>
      <c r="AK434" s="142"/>
      <c r="AL434" s="142">
        <v>2</v>
      </c>
      <c r="AM434" s="142">
        <v>5</v>
      </c>
      <c r="AN434" s="142"/>
      <c r="AO434" s="66"/>
      <c r="AP434" s="66"/>
      <c r="AQ434" s="66"/>
    </row>
    <row r="435" spans="1:43" ht="12.75">
      <c r="A435" s="28" t="s">
        <v>511</v>
      </c>
      <c r="B435" s="110" t="s">
        <v>480</v>
      </c>
      <c r="C435" s="41" t="s">
        <v>476</v>
      </c>
      <c r="D435" s="45" t="s">
        <v>477</v>
      </c>
      <c r="E435" s="66"/>
      <c r="F435" s="66"/>
      <c r="G435" s="146"/>
      <c r="H435" s="66"/>
      <c r="I435" s="66"/>
      <c r="J435" s="66"/>
      <c r="K435" s="66"/>
      <c r="L435" s="146"/>
      <c r="M435" s="66"/>
      <c r="N435" s="66"/>
      <c r="O435" s="66"/>
      <c r="P435" s="66"/>
      <c r="Q435" s="66"/>
      <c r="R435" s="142"/>
      <c r="S435" s="142"/>
      <c r="T435" s="142"/>
      <c r="U435" s="142">
        <v>1</v>
      </c>
      <c r="V435" s="142"/>
      <c r="W435" s="142"/>
      <c r="X435" s="142"/>
      <c r="Y435" s="142">
        <v>1</v>
      </c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42"/>
      <c r="AJ435" s="142"/>
      <c r="AK435" s="142"/>
      <c r="AL435" s="142">
        <v>2</v>
      </c>
      <c r="AM435" s="142">
        <v>5</v>
      </c>
      <c r="AN435" s="142"/>
      <c r="AO435" s="66"/>
      <c r="AP435" s="66"/>
      <c r="AQ435" s="66"/>
    </row>
    <row r="436" spans="1:43" ht="12.75">
      <c r="A436" s="28" t="s">
        <v>511</v>
      </c>
      <c r="B436" s="4" t="s">
        <v>3</v>
      </c>
      <c r="C436" s="42"/>
      <c r="D436" s="43"/>
      <c r="E436" s="58">
        <f>E437+E442+E444</f>
        <v>0</v>
      </c>
      <c r="F436" s="58">
        <f aca="true" t="shared" si="115" ref="F436:AQ436">F437+F442+F444</f>
        <v>0</v>
      </c>
      <c r="G436" s="58">
        <f t="shared" si="115"/>
        <v>0</v>
      </c>
      <c r="H436" s="58">
        <f t="shared" si="115"/>
        <v>0</v>
      </c>
      <c r="I436" s="58">
        <f t="shared" si="115"/>
        <v>0</v>
      </c>
      <c r="J436" s="58">
        <f t="shared" si="115"/>
        <v>0</v>
      </c>
      <c r="K436" s="58">
        <f t="shared" si="115"/>
        <v>0</v>
      </c>
      <c r="L436" s="58">
        <f t="shared" si="115"/>
        <v>0</v>
      </c>
      <c r="M436" s="58">
        <f t="shared" si="115"/>
        <v>0</v>
      </c>
      <c r="N436" s="58">
        <f t="shared" si="115"/>
        <v>0</v>
      </c>
      <c r="O436" s="58">
        <f t="shared" si="115"/>
        <v>0</v>
      </c>
      <c r="P436" s="58">
        <f t="shared" si="115"/>
        <v>0</v>
      </c>
      <c r="Q436" s="58">
        <f t="shared" si="115"/>
        <v>0</v>
      </c>
      <c r="R436" s="58">
        <f t="shared" si="115"/>
        <v>0</v>
      </c>
      <c r="S436" s="58">
        <f t="shared" si="115"/>
        <v>0</v>
      </c>
      <c r="T436" s="58">
        <f t="shared" si="115"/>
        <v>0</v>
      </c>
      <c r="U436" s="58">
        <f t="shared" si="115"/>
        <v>9</v>
      </c>
      <c r="V436" s="58">
        <f t="shared" si="115"/>
        <v>0</v>
      </c>
      <c r="W436" s="58">
        <f t="shared" si="115"/>
        <v>3</v>
      </c>
      <c r="X436" s="58">
        <f t="shared" si="115"/>
        <v>0</v>
      </c>
      <c r="Y436" s="58">
        <f t="shared" si="115"/>
        <v>3</v>
      </c>
      <c r="Z436" s="58">
        <f t="shared" si="115"/>
        <v>0</v>
      </c>
      <c r="AA436" s="58">
        <f t="shared" si="115"/>
        <v>0</v>
      </c>
      <c r="AB436" s="58">
        <f t="shared" si="115"/>
        <v>0</v>
      </c>
      <c r="AC436" s="58">
        <f t="shared" si="115"/>
        <v>0</v>
      </c>
      <c r="AD436" s="58">
        <f t="shared" si="115"/>
        <v>0</v>
      </c>
      <c r="AE436" s="58">
        <f t="shared" si="115"/>
        <v>0</v>
      </c>
      <c r="AF436" s="58">
        <f t="shared" si="115"/>
        <v>0</v>
      </c>
      <c r="AG436" s="58">
        <f t="shared" si="115"/>
        <v>0</v>
      </c>
      <c r="AH436" s="58">
        <f t="shared" si="115"/>
        <v>0</v>
      </c>
      <c r="AI436" s="58">
        <f t="shared" si="115"/>
        <v>0</v>
      </c>
      <c r="AJ436" s="58">
        <f t="shared" si="115"/>
        <v>0</v>
      </c>
      <c r="AK436" s="58">
        <f t="shared" si="115"/>
        <v>0</v>
      </c>
      <c r="AL436" s="58">
        <f t="shared" si="115"/>
        <v>11</v>
      </c>
      <c r="AM436" s="58">
        <f t="shared" si="115"/>
        <v>70</v>
      </c>
      <c r="AN436" s="58">
        <f t="shared" si="115"/>
        <v>0</v>
      </c>
      <c r="AO436" s="58">
        <f t="shared" si="115"/>
        <v>0</v>
      </c>
      <c r="AP436" s="58">
        <f t="shared" si="115"/>
        <v>0</v>
      </c>
      <c r="AQ436" s="58">
        <f t="shared" si="115"/>
        <v>0</v>
      </c>
    </row>
    <row r="437" spans="1:43" ht="12.75">
      <c r="A437" s="28" t="s">
        <v>511</v>
      </c>
      <c r="B437" s="69" t="s">
        <v>4</v>
      </c>
      <c r="C437" s="42"/>
      <c r="D437" s="43"/>
      <c r="E437" s="66">
        <f>SUM(E438:E441)</f>
        <v>0</v>
      </c>
      <c r="F437" s="66">
        <f aca="true" t="shared" si="116" ref="F437:AQ437">SUM(F438:F441)</f>
        <v>0</v>
      </c>
      <c r="G437" s="66">
        <f t="shared" si="116"/>
        <v>0</v>
      </c>
      <c r="H437" s="66">
        <f t="shared" si="116"/>
        <v>0</v>
      </c>
      <c r="I437" s="66">
        <f t="shared" si="116"/>
        <v>0</v>
      </c>
      <c r="J437" s="66">
        <f t="shared" si="116"/>
        <v>0</v>
      </c>
      <c r="K437" s="66">
        <f t="shared" si="116"/>
        <v>0</v>
      </c>
      <c r="L437" s="66">
        <f t="shared" si="116"/>
        <v>0</v>
      </c>
      <c r="M437" s="66">
        <f t="shared" si="116"/>
        <v>0</v>
      </c>
      <c r="N437" s="66">
        <f t="shared" si="116"/>
        <v>0</v>
      </c>
      <c r="O437" s="66">
        <f t="shared" si="116"/>
        <v>0</v>
      </c>
      <c r="P437" s="66">
        <f t="shared" si="116"/>
        <v>0</v>
      </c>
      <c r="Q437" s="66">
        <f t="shared" si="116"/>
        <v>0</v>
      </c>
      <c r="R437" s="66">
        <f t="shared" si="116"/>
        <v>0</v>
      </c>
      <c r="S437" s="66">
        <f t="shared" si="116"/>
        <v>0</v>
      </c>
      <c r="T437" s="66">
        <f t="shared" si="116"/>
        <v>0</v>
      </c>
      <c r="U437" s="66">
        <f t="shared" si="116"/>
        <v>6</v>
      </c>
      <c r="V437" s="66">
        <f t="shared" si="116"/>
        <v>0</v>
      </c>
      <c r="W437" s="66">
        <f t="shared" si="116"/>
        <v>2</v>
      </c>
      <c r="X437" s="66">
        <f t="shared" si="116"/>
        <v>0</v>
      </c>
      <c r="Y437" s="66">
        <f t="shared" si="116"/>
        <v>2</v>
      </c>
      <c r="Z437" s="66">
        <f t="shared" si="116"/>
        <v>0</v>
      </c>
      <c r="AA437" s="66">
        <f t="shared" si="116"/>
        <v>0</v>
      </c>
      <c r="AB437" s="66">
        <f t="shared" si="116"/>
        <v>0</v>
      </c>
      <c r="AC437" s="66">
        <f t="shared" si="116"/>
        <v>0</v>
      </c>
      <c r="AD437" s="66">
        <f t="shared" si="116"/>
        <v>0</v>
      </c>
      <c r="AE437" s="66">
        <f t="shared" si="116"/>
        <v>0</v>
      </c>
      <c r="AF437" s="66">
        <f t="shared" si="116"/>
        <v>0</v>
      </c>
      <c r="AG437" s="66">
        <f t="shared" si="116"/>
        <v>0</v>
      </c>
      <c r="AH437" s="66">
        <f t="shared" si="116"/>
        <v>0</v>
      </c>
      <c r="AI437" s="66">
        <f t="shared" si="116"/>
        <v>0</v>
      </c>
      <c r="AJ437" s="66">
        <f t="shared" si="116"/>
        <v>0</v>
      </c>
      <c r="AK437" s="66">
        <f t="shared" si="116"/>
        <v>0</v>
      </c>
      <c r="AL437" s="66">
        <f t="shared" si="116"/>
        <v>5</v>
      </c>
      <c r="AM437" s="66">
        <f t="shared" si="116"/>
        <v>30</v>
      </c>
      <c r="AN437" s="66">
        <f t="shared" si="116"/>
        <v>0</v>
      </c>
      <c r="AO437" s="66">
        <f t="shared" si="116"/>
        <v>0</v>
      </c>
      <c r="AP437" s="66">
        <f t="shared" si="116"/>
        <v>0</v>
      </c>
      <c r="AQ437" s="66">
        <f t="shared" si="116"/>
        <v>0</v>
      </c>
    </row>
    <row r="438" spans="1:43" ht="12.75">
      <c r="A438" s="28" t="s">
        <v>511</v>
      </c>
      <c r="B438" s="110" t="s">
        <v>481</v>
      </c>
      <c r="C438" s="42"/>
      <c r="D438" s="45" t="s">
        <v>482</v>
      </c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142"/>
      <c r="Q438" s="142"/>
      <c r="R438" s="142"/>
      <c r="S438" s="142"/>
      <c r="T438" s="142"/>
      <c r="U438" s="142">
        <v>3</v>
      </c>
      <c r="V438" s="142"/>
      <c r="W438" s="142">
        <v>1</v>
      </c>
      <c r="X438" s="142"/>
      <c r="Y438" s="142">
        <v>1</v>
      </c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142">
        <v>3</v>
      </c>
      <c r="AM438" s="142">
        <v>20</v>
      </c>
      <c r="AN438" s="66"/>
      <c r="AO438" s="66"/>
      <c r="AP438" s="66"/>
      <c r="AQ438" s="66"/>
    </row>
    <row r="439" spans="1:43" ht="12.75">
      <c r="A439" s="28" t="s">
        <v>511</v>
      </c>
      <c r="B439" s="110" t="s">
        <v>483</v>
      </c>
      <c r="C439" s="42"/>
      <c r="D439" s="45" t="s">
        <v>482</v>
      </c>
      <c r="E439" s="66"/>
      <c r="F439" s="66"/>
      <c r="G439" s="66"/>
      <c r="H439" s="66"/>
      <c r="I439" s="66"/>
      <c r="J439" s="66"/>
      <c r="K439" s="66"/>
      <c r="L439" s="66"/>
      <c r="M439" s="142"/>
      <c r="N439" s="142"/>
      <c r="O439" s="142"/>
      <c r="P439" s="142"/>
      <c r="Q439" s="142"/>
      <c r="R439" s="142"/>
      <c r="S439" s="142"/>
      <c r="T439" s="142"/>
      <c r="U439" s="142">
        <v>3</v>
      </c>
      <c r="V439" s="142"/>
      <c r="W439" s="142">
        <v>1</v>
      </c>
      <c r="X439" s="142"/>
      <c r="Y439" s="142">
        <v>1</v>
      </c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142">
        <v>2</v>
      </c>
      <c r="AM439" s="142">
        <v>10</v>
      </c>
      <c r="AN439" s="66"/>
      <c r="AO439" s="66"/>
      <c r="AP439" s="66"/>
      <c r="AQ439" s="66"/>
    </row>
    <row r="440" spans="1:43" ht="25.5">
      <c r="A440" s="28" t="s">
        <v>511</v>
      </c>
      <c r="B440" s="110" t="s">
        <v>484</v>
      </c>
      <c r="C440" s="42"/>
      <c r="D440" s="45"/>
      <c r="E440" s="66"/>
      <c r="F440" s="66"/>
      <c r="G440" s="66"/>
      <c r="H440" s="66"/>
      <c r="I440" s="66"/>
      <c r="J440" s="66"/>
      <c r="K440" s="66"/>
      <c r="L440" s="66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142"/>
      <c r="AM440" s="142"/>
      <c r="AN440" s="66"/>
      <c r="AO440" s="66"/>
      <c r="AP440" s="66"/>
      <c r="AQ440" s="66"/>
    </row>
    <row r="441" spans="1:43" ht="12.75">
      <c r="A441" s="28" t="s">
        <v>511</v>
      </c>
      <c r="B441" s="110" t="s">
        <v>485</v>
      </c>
      <c r="C441" s="42"/>
      <c r="D441" s="45" t="s">
        <v>486</v>
      </c>
      <c r="E441" s="66"/>
      <c r="F441" s="66"/>
      <c r="G441" s="66"/>
      <c r="H441" s="66"/>
      <c r="I441" s="66"/>
      <c r="J441" s="66"/>
      <c r="K441" s="66"/>
      <c r="L441" s="66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142"/>
      <c r="AM441" s="142"/>
      <c r="AN441" s="66"/>
      <c r="AO441" s="66"/>
      <c r="AP441" s="66"/>
      <c r="AQ441" s="66"/>
    </row>
    <row r="442" spans="1:43" ht="12.75">
      <c r="A442" s="28" t="s">
        <v>511</v>
      </c>
      <c r="B442" s="69" t="s">
        <v>6</v>
      </c>
      <c r="C442" s="42"/>
      <c r="D442" s="43"/>
      <c r="E442" s="66">
        <f>E443</f>
        <v>0</v>
      </c>
      <c r="F442" s="66">
        <f aca="true" t="shared" si="117" ref="F442:P442">F443</f>
        <v>0</v>
      </c>
      <c r="G442" s="66">
        <f t="shared" si="117"/>
        <v>0</v>
      </c>
      <c r="H442" s="66">
        <f t="shared" si="117"/>
        <v>0</v>
      </c>
      <c r="I442" s="66">
        <f t="shared" si="117"/>
        <v>0</v>
      </c>
      <c r="J442" s="66">
        <f t="shared" si="117"/>
        <v>0</v>
      </c>
      <c r="K442" s="66">
        <f t="shared" si="117"/>
        <v>0</v>
      </c>
      <c r="L442" s="66">
        <f t="shared" si="117"/>
        <v>0</v>
      </c>
      <c r="M442" s="66">
        <f t="shared" si="117"/>
        <v>0</v>
      </c>
      <c r="N442" s="66">
        <f t="shared" si="117"/>
        <v>0</v>
      </c>
      <c r="O442" s="66">
        <f t="shared" si="117"/>
        <v>0</v>
      </c>
      <c r="P442" s="66">
        <f t="shared" si="117"/>
        <v>0</v>
      </c>
      <c r="Q442" s="66">
        <f aca="true" t="shared" si="118" ref="Q442:AQ442">Q443</f>
        <v>0</v>
      </c>
      <c r="R442" s="66">
        <f t="shared" si="118"/>
        <v>0</v>
      </c>
      <c r="S442" s="66">
        <f t="shared" si="118"/>
        <v>0</v>
      </c>
      <c r="T442" s="66">
        <f t="shared" si="118"/>
        <v>0</v>
      </c>
      <c r="U442" s="66">
        <f t="shared" si="118"/>
        <v>3</v>
      </c>
      <c r="V442" s="66">
        <f t="shared" si="118"/>
        <v>0</v>
      </c>
      <c r="W442" s="66">
        <f t="shared" si="118"/>
        <v>1</v>
      </c>
      <c r="X442" s="66">
        <f t="shared" si="118"/>
        <v>0</v>
      </c>
      <c r="Y442" s="66">
        <f t="shared" si="118"/>
        <v>1</v>
      </c>
      <c r="Z442" s="66">
        <f t="shared" si="118"/>
        <v>0</v>
      </c>
      <c r="AA442" s="66">
        <f t="shared" si="118"/>
        <v>0</v>
      </c>
      <c r="AB442" s="66">
        <f t="shared" si="118"/>
        <v>0</v>
      </c>
      <c r="AC442" s="66">
        <f t="shared" si="118"/>
        <v>0</v>
      </c>
      <c r="AD442" s="66">
        <f t="shared" si="118"/>
        <v>0</v>
      </c>
      <c r="AE442" s="66">
        <f t="shared" si="118"/>
        <v>0</v>
      </c>
      <c r="AF442" s="66">
        <f t="shared" si="118"/>
        <v>0</v>
      </c>
      <c r="AG442" s="66">
        <f t="shared" si="118"/>
        <v>0</v>
      </c>
      <c r="AH442" s="66">
        <f t="shared" si="118"/>
        <v>0</v>
      </c>
      <c r="AI442" s="66">
        <f t="shared" si="118"/>
        <v>0</v>
      </c>
      <c r="AJ442" s="66">
        <f t="shared" si="118"/>
        <v>0</v>
      </c>
      <c r="AK442" s="66">
        <f t="shared" si="118"/>
        <v>0</v>
      </c>
      <c r="AL442" s="66">
        <f t="shared" si="118"/>
        <v>2</v>
      </c>
      <c r="AM442" s="66">
        <f t="shared" si="118"/>
        <v>5</v>
      </c>
      <c r="AN442" s="66">
        <f t="shared" si="118"/>
        <v>0</v>
      </c>
      <c r="AO442" s="66">
        <f t="shared" si="118"/>
        <v>0</v>
      </c>
      <c r="AP442" s="66">
        <f t="shared" si="118"/>
        <v>0</v>
      </c>
      <c r="AQ442" s="66">
        <f t="shared" si="118"/>
        <v>0</v>
      </c>
    </row>
    <row r="443" spans="1:43" ht="12.75">
      <c r="A443" s="28" t="s">
        <v>511</v>
      </c>
      <c r="B443" s="110" t="s">
        <v>487</v>
      </c>
      <c r="C443" s="42"/>
      <c r="D443" s="45" t="s">
        <v>488</v>
      </c>
      <c r="E443" s="119"/>
      <c r="F443" s="118"/>
      <c r="G443" s="118"/>
      <c r="H443" s="118"/>
      <c r="I443" s="119"/>
      <c r="J443" s="118"/>
      <c r="K443" s="139"/>
      <c r="L443" s="139"/>
      <c r="M443" s="119"/>
      <c r="N443" s="66"/>
      <c r="O443" s="66"/>
      <c r="P443" s="139"/>
      <c r="Q443" s="139"/>
      <c r="R443" s="118"/>
      <c r="S443" s="66"/>
      <c r="T443" s="117"/>
      <c r="U443" s="142">
        <v>3</v>
      </c>
      <c r="V443" s="142"/>
      <c r="W443" s="142">
        <v>1</v>
      </c>
      <c r="X443" s="142"/>
      <c r="Y443" s="142">
        <v>1</v>
      </c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97">
        <v>2</v>
      </c>
      <c r="AM443" s="198">
        <v>5</v>
      </c>
      <c r="AN443" s="117"/>
      <c r="AO443" s="117"/>
      <c r="AP443" s="117"/>
      <c r="AQ443" s="118"/>
    </row>
    <row r="444" spans="1:43" ht="12.75">
      <c r="A444" s="28" t="s">
        <v>511</v>
      </c>
      <c r="B444" s="69" t="s">
        <v>489</v>
      </c>
      <c r="C444" s="42"/>
      <c r="D444" s="43"/>
      <c r="E444" s="139">
        <f>SUM(E445:E446)</f>
        <v>0</v>
      </c>
      <c r="F444" s="139">
        <f aca="true" t="shared" si="119" ref="F444:AQ444">SUM(F445:F446)</f>
        <v>0</v>
      </c>
      <c r="G444" s="139">
        <f t="shared" si="119"/>
        <v>0</v>
      </c>
      <c r="H444" s="139">
        <f t="shared" si="119"/>
        <v>0</v>
      </c>
      <c r="I444" s="139">
        <f t="shared" si="119"/>
        <v>0</v>
      </c>
      <c r="J444" s="139">
        <f t="shared" si="119"/>
        <v>0</v>
      </c>
      <c r="K444" s="139">
        <f t="shared" si="119"/>
        <v>0</v>
      </c>
      <c r="L444" s="139">
        <f t="shared" si="119"/>
        <v>0</v>
      </c>
      <c r="M444" s="139">
        <f t="shared" si="119"/>
        <v>0</v>
      </c>
      <c r="N444" s="139">
        <f t="shared" si="119"/>
        <v>0</v>
      </c>
      <c r="O444" s="139">
        <f t="shared" si="119"/>
        <v>0</v>
      </c>
      <c r="P444" s="139">
        <f t="shared" si="119"/>
        <v>0</v>
      </c>
      <c r="Q444" s="139">
        <f t="shared" si="119"/>
        <v>0</v>
      </c>
      <c r="R444" s="139">
        <f t="shared" si="119"/>
        <v>0</v>
      </c>
      <c r="S444" s="139">
        <f t="shared" si="119"/>
        <v>0</v>
      </c>
      <c r="T444" s="139">
        <f t="shared" si="119"/>
        <v>0</v>
      </c>
      <c r="U444" s="139">
        <f t="shared" si="119"/>
        <v>0</v>
      </c>
      <c r="V444" s="139">
        <f t="shared" si="119"/>
        <v>0</v>
      </c>
      <c r="W444" s="139">
        <f t="shared" si="119"/>
        <v>0</v>
      </c>
      <c r="X444" s="139">
        <f t="shared" si="119"/>
        <v>0</v>
      </c>
      <c r="Y444" s="139">
        <f t="shared" si="119"/>
        <v>0</v>
      </c>
      <c r="Z444" s="139">
        <f t="shared" si="119"/>
        <v>0</v>
      </c>
      <c r="AA444" s="139">
        <f t="shared" si="119"/>
        <v>0</v>
      </c>
      <c r="AB444" s="139">
        <f t="shared" si="119"/>
        <v>0</v>
      </c>
      <c r="AC444" s="139">
        <f t="shared" si="119"/>
        <v>0</v>
      </c>
      <c r="AD444" s="139">
        <f t="shared" si="119"/>
        <v>0</v>
      </c>
      <c r="AE444" s="139">
        <f t="shared" si="119"/>
        <v>0</v>
      </c>
      <c r="AF444" s="139">
        <f t="shared" si="119"/>
        <v>0</v>
      </c>
      <c r="AG444" s="139">
        <f t="shared" si="119"/>
        <v>0</v>
      </c>
      <c r="AH444" s="139">
        <f t="shared" si="119"/>
        <v>0</v>
      </c>
      <c r="AI444" s="139">
        <f t="shared" si="119"/>
        <v>0</v>
      </c>
      <c r="AJ444" s="139">
        <f t="shared" si="119"/>
        <v>0</v>
      </c>
      <c r="AK444" s="139">
        <f t="shared" si="119"/>
        <v>0</v>
      </c>
      <c r="AL444" s="139">
        <f t="shared" si="119"/>
        <v>4</v>
      </c>
      <c r="AM444" s="139">
        <f t="shared" si="119"/>
        <v>35</v>
      </c>
      <c r="AN444" s="139">
        <f t="shared" si="119"/>
        <v>0</v>
      </c>
      <c r="AO444" s="139">
        <f t="shared" si="119"/>
        <v>0</v>
      </c>
      <c r="AP444" s="139">
        <f t="shared" si="119"/>
        <v>0</v>
      </c>
      <c r="AQ444" s="139">
        <f t="shared" si="119"/>
        <v>0</v>
      </c>
    </row>
    <row r="445" spans="1:43" ht="12.75">
      <c r="A445" s="28" t="s">
        <v>511</v>
      </c>
      <c r="B445" s="110" t="s">
        <v>490</v>
      </c>
      <c r="C445" s="42"/>
      <c r="D445" s="45" t="s">
        <v>488</v>
      </c>
      <c r="E445" s="139"/>
      <c r="F445" s="139"/>
      <c r="G445" s="139"/>
      <c r="H445" s="145"/>
      <c r="I445" s="139"/>
      <c r="J445" s="139"/>
      <c r="K445" s="139"/>
      <c r="L445" s="139"/>
      <c r="M445" s="139"/>
      <c r="N445" s="139"/>
      <c r="O445" s="66"/>
      <c r="P445" s="143"/>
      <c r="Q445" s="118"/>
      <c r="R445" s="139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44"/>
      <c r="AL445" s="142">
        <v>2</v>
      </c>
      <c r="AM445" s="144">
        <v>15</v>
      </c>
      <c r="AN445" s="144"/>
      <c r="AO445" s="117"/>
      <c r="AP445" s="117"/>
      <c r="AQ445" s="118"/>
    </row>
    <row r="446" spans="1:43" ht="12.75">
      <c r="A446" s="28" t="s">
        <v>511</v>
      </c>
      <c r="B446" s="110" t="s">
        <v>491</v>
      </c>
      <c r="C446" s="42"/>
      <c r="D446" s="45" t="s">
        <v>488</v>
      </c>
      <c r="E446" s="139"/>
      <c r="F446" s="145"/>
      <c r="G446" s="139"/>
      <c r="H446" s="141"/>
      <c r="I446" s="139"/>
      <c r="J446" s="139"/>
      <c r="K446" s="139"/>
      <c r="L446" s="139"/>
      <c r="M446" s="139"/>
      <c r="N446" s="139"/>
      <c r="O446" s="66"/>
      <c r="P446" s="143"/>
      <c r="Q446" s="118"/>
      <c r="R446" s="139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42">
        <v>2</v>
      </c>
      <c r="AM446" s="144">
        <v>20</v>
      </c>
      <c r="AN446" s="144"/>
      <c r="AO446" s="144"/>
      <c r="AP446" s="144"/>
      <c r="AQ446" s="109"/>
    </row>
    <row r="447" spans="1:43" ht="12.75">
      <c r="A447" s="28" t="s">
        <v>511</v>
      </c>
      <c r="B447" s="150" t="s">
        <v>269</v>
      </c>
      <c r="C447" s="58"/>
      <c r="D447" s="59"/>
      <c r="E447" s="73">
        <f>E448+E455+E463</f>
        <v>0</v>
      </c>
      <c r="F447" s="73">
        <f aca="true" t="shared" si="120" ref="F447:AQ447">F448+F455+F463</f>
        <v>0</v>
      </c>
      <c r="G447" s="73">
        <f t="shared" si="120"/>
        <v>0</v>
      </c>
      <c r="H447" s="73">
        <f t="shared" si="120"/>
        <v>0</v>
      </c>
      <c r="I447" s="73">
        <f t="shared" si="120"/>
        <v>0</v>
      </c>
      <c r="J447" s="73">
        <f t="shared" si="120"/>
        <v>0</v>
      </c>
      <c r="K447" s="73">
        <f t="shared" si="120"/>
        <v>0</v>
      </c>
      <c r="L447" s="73">
        <f t="shared" si="120"/>
        <v>0</v>
      </c>
      <c r="M447" s="73">
        <f t="shared" si="120"/>
        <v>0</v>
      </c>
      <c r="N447" s="73">
        <f t="shared" si="120"/>
        <v>0</v>
      </c>
      <c r="O447" s="73">
        <f t="shared" si="120"/>
        <v>0</v>
      </c>
      <c r="P447" s="73">
        <f t="shared" si="120"/>
        <v>0</v>
      </c>
      <c r="Q447" s="73">
        <f t="shared" si="120"/>
        <v>0</v>
      </c>
      <c r="R447" s="73">
        <f t="shared" si="120"/>
        <v>0</v>
      </c>
      <c r="S447" s="73">
        <f t="shared" si="120"/>
        <v>0</v>
      </c>
      <c r="T447" s="73">
        <f t="shared" si="120"/>
        <v>0</v>
      </c>
      <c r="U447" s="73">
        <f t="shared" si="120"/>
        <v>8</v>
      </c>
      <c r="V447" s="73">
        <f t="shared" si="120"/>
        <v>0</v>
      </c>
      <c r="W447" s="73">
        <f t="shared" si="120"/>
        <v>0</v>
      </c>
      <c r="X447" s="73">
        <f t="shared" si="120"/>
        <v>0</v>
      </c>
      <c r="Y447" s="73">
        <f t="shared" si="120"/>
        <v>6</v>
      </c>
      <c r="Z447" s="73">
        <f t="shared" si="120"/>
        <v>0</v>
      </c>
      <c r="AA447" s="73">
        <f t="shared" si="120"/>
        <v>0</v>
      </c>
      <c r="AB447" s="73">
        <f t="shared" si="120"/>
        <v>0</v>
      </c>
      <c r="AC447" s="73">
        <f t="shared" si="120"/>
        <v>0</v>
      </c>
      <c r="AD447" s="73">
        <f t="shared" si="120"/>
        <v>0</v>
      </c>
      <c r="AE447" s="73">
        <f t="shared" si="120"/>
        <v>0</v>
      </c>
      <c r="AF447" s="73">
        <f t="shared" si="120"/>
        <v>0</v>
      </c>
      <c r="AG447" s="73">
        <f t="shared" si="120"/>
        <v>0</v>
      </c>
      <c r="AH447" s="73">
        <f t="shared" si="120"/>
        <v>0</v>
      </c>
      <c r="AI447" s="73">
        <f t="shared" si="120"/>
        <v>0</v>
      </c>
      <c r="AJ447" s="73">
        <f t="shared" si="120"/>
        <v>0</v>
      </c>
      <c r="AK447" s="73">
        <f t="shared" si="120"/>
        <v>0</v>
      </c>
      <c r="AL447" s="73">
        <f t="shared" si="120"/>
        <v>0</v>
      </c>
      <c r="AM447" s="73">
        <f t="shared" si="120"/>
        <v>0</v>
      </c>
      <c r="AN447" s="73">
        <f t="shared" si="120"/>
        <v>0</v>
      </c>
      <c r="AO447" s="73">
        <f t="shared" si="120"/>
        <v>0</v>
      </c>
      <c r="AP447" s="73">
        <f t="shared" si="120"/>
        <v>0</v>
      </c>
      <c r="AQ447" s="73">
        <f t="shared" si="120"/>
        <v>0</v>
      </c>
    </row>
    <row r="448" spans="1:43" ht="12.75">
      <c r="A448" s="28" t="s">
        <v>511</v>
      </c>
      <c r="B448" s="151" t="s">
        <v>0</v>
      </c>
      <c r="C448" s="58"/>
      <c r="D448" s="59"/>
      <c r="E448" s="58">
        <f>SUM(E449:E454)</f>
        <v>0</v>
      </c>
      <c r="F448" s="58">
        <f aca="true" t="shared" si="121" ref="F448:AQ448">SUM(F449:F454)</f>
        <v>0</v>
      </c>
      <c r="G448" s="58">
        <f t="shared" si="121"/>
        <v>0</v>
      </c>
      <c r="H448" s="58">
        <f t="shared" si="121"/>
        <v>0</v>
      </c>
      <c r="I448" s="58">
        <f t="shared" si="121"/>
        <v>0</v>
      </c>
      <c r="J448" s="58">
        <f t="shared" si="121"/>
        <v>0</v>
      </c>
      <c r="K448" s="58">
        <f t="shared" si="121"/>
        <v>0</v>
      </c>
      <c r="L448" s="58">
        <f t="shared" si="121"/>
        <v>0</v>
      </c>
      <c r="M448" s="58">
        <f t="shared" si="121"/>
        <v>0</v>
      </c>
      <c r="N448" s="58">
        <f t="shared" si="121"/>
        <v>0</v>
      </c>
      <c r="O448" s="58">
        <f t="shared" si="121"/>
        <v>0</v>
      </c>
      <c r="P448" s="58">
        <f t="shared" si="121"/>
        <v>0</v>
      </c>
      <c r="Q448" s="58">
        <f t="shared" si="121"/>
        <v>0</v>
      </c>
      <c r="R448" s="58">
        <f t="shared" si="121"/>
        <v>0</v>
      </c>
      <c r="S448" s="58">
        <f t="shared" si="121"/>
        <v>0</v>
      </c>
      <c r="T448" s="58">
        <f t="shared" si="121"/>
        <v>0</v>
      </c>
      <c r="U448" s="58">
        <f t="shared" si="121"/>
        <v>8</v>
      </c>
      <c r="V448" s="58">
        <f t="shared" si="121"/>
        <v>0</v>
      </c>
      <c r="W448" s="58">
        <f t="shared" si="121"/>
        <v>0</v>
      </c>
      <c r="X448" s="58">
        <f t="shared" si="121"/>
        <v>0</v>
      </c>
      <c r="Y448" s="58">
        <f t="shared" si="121"/>
        <v>6</v>
      </c>
      <c r="Z448" s="58">
        <f t="shared" si="121"/>
        <v>0</v>
      </c>
      <c r="AA448" s="58">
        <f t="shared" si="121"/>
        <v>0</v>
      </c>
      <c r="AB448" s="58">
        <f t="shared" si="121"/>
        <v>0</v>
      </c>
      <c r="AC448" s="58">
        <f t="shared" si="121"/>
        <v>0</v>
      </c>
      <c r="AD448" s="58">
        <f t="shared" si="121"/>
        <v>0</v>
      </c>
      <c r="AE448" s="58">
        <f t="shared" si="121"/>
        <v>0</v>
      </c>
      <c r="AF448" s="58">
        <f t="shared" si="121"/>
        <v>0</v>
      </c>
      <c r="AG448" s="58">
        <f t="shared" si="121"/>
        <v>0</v>
      </c>
      <c r="AH448" s="58">
        <f t="shared" si="121"/>
        <v>0</v>
      </c>
      <c r="AI448" s="58">
        <f t="shared" si="121"/>
        <v>0</v>
      </c>
      <c r="AJ448" s="58">
        <f t="shared" si="121"/>
        <v>0</v>
      </c>
      <c r="AK448" s="58">
        <f t="shared" si="121"/>
        <v>0</v>
      </c>
      <c r="AL448" s="58">
        <f t="shared" si="121"/>
        <v>0</v>
      </c>
      <c r="AM448" s="58">
        <f t="shared" si="121"/>
        <v>0</v>
      </c>
      <c r="AN448" s="58">
        <f t="shared" si="121"/>
        <v>0</v>
      </c>
      <c r="AO448" s="58">
        <f t="shared" si="121"/>
        <v>0</v>
      </c>
      <c r="AP448" s="58">
        <f t="shared" si="121"/>
        <v>0</v>
      </c>
      <c r="AQ448" s="58">
        <f t="shared" si="121"/>
        <v>0</v>
      </c>
    </row>
    <row r="449" spans="1:43" ht="12.75">
      <c r="A449" s="28" t="s">
        <v>511</v>
      </c>
      <c r="B449" s="125" t="s">
        <v>492</v>
      </c>
      <c r="C449" s="58"/>
      <c r="D449" s="109" t="s">
        <v>477</v>
      </c>
      <c r="E449" s="58"/>
      <c r="F449" s="61"/>
      <c r="G449" s="61"/>
      <c r="H449" s="61"/>
      <c r="I449" s="61"/>
      <c r="J449" s="61"/>
      <c r="K449" s="61"/>
      <c r="L449" s="61"/>
      <c r="M449" s="61"/>
      <c r="N449" s="58"/>
      <c r="O449" s="58"/>
      <c r="P449" s="58"/>
      <c r="Q449" s="61"/>
      <c r="R449" s="61"/>
      <c r="S449" s="61"/>
      <c r="T449" s="61"/>
      <c r="U449" s="144">
        <v>2</v>
      </c>
      <c r="V449" s="61"/>
      <c r="W449" s="61"/>
      <c r="X449" s="61"/>
      <c r="Y449" s="144">
        <v>1</v>
      </c>
      <c r="Z449" s="144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58"/>
      <c r="AM449" s="61"/>
      <c r="AN449" s="61"/>
      <c r="AO449" s="61"/>
      <c r="AP449" s="61"/>
      <c r="AQ449" s="59"/>
    </row>
    <row r="450" spans="1:43" ht="12.75">
      <c r="A450" s="28" t="s">
        <v>511</v>
      </c>
      <c r="B450" s="125" t="s">
        <v>493</v>
      </c>
      <c r="C450" s="58"/>
      <c r="D450" s="109" t="s">
        <v>477</v>
      </c>
      <c r="E450" s="58"/>
      <c r="F450" s="61"/>
      <c r="G450" s="61"/>
      <c r="H450" s="61"/>
      <c r="I450" s="61"/>
      <c r="J450" s="61"/>
      <c r="K450" s="61"/>
      <c r="L450" s="61"/>
      <c r="M450" s="61"/>
      <c r="N450" s="58"/>
      <c r="O450" s="58"/>
      <c r="P450" s="58"/>
      <c r="Q450" s="61"/>
      <c r="R450" s="61"/>
      <c r="S450" s="61"/>
      <c r="T450" s="61"/>
      <c r="U450" s="152">
        <v>1</v>
      </c>
      <c r="V450" s="61"/>
      <c r="W450" s="61"/>
      <c r="X450" s="61"/>
      <c r="Y450" s="144">
        <v>1</v>
      </c>
      <c r="Z450" s="144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58"/>
      <c r="AM450" s="61"/>
      <c r="AN450" s="61"/>
      <c r="AO450" s="61"/>
      <c r="AP450" s="61"/>
      <c r="AQ450" s="59"/>
    </row>
    <row r="451" spans="1:43" ht="12.75">
      <c r="A451" s="28" t="s">
        <v>511</v>
      </c>
      <c r="B451" s="125" t="s">
        <v>494</v>
      </c>
      <c r="C451" s="58"/>
      <c r="D451" s="109" t="s">
        <v>477</v>
      </c>
      <c r="E451" s="58"/>
      <c r="F451" s="61"/>
      <c r="G451" s="61"/>
      <c r="H451" s="61"/>
      <c r="I451" s="61"/>
      <c r="J451" s="61"/>
      <c r="K451" s="61"/>
      <c r="L451" s="61"/>
      <c r="M451" s="61"/>
      <c r="N451" s="58"/>
      <c r="O451" s="58"/>
      <c r="P451" s="58"/>
      <c r="Q451" s="61"/>
      <c r="R451" s="61"/>
      <c r="S451" s="61"/>
      <c r="T451" s="61"/>
      <c r="U451" s="144">
        <v>1</v>
      </c>
      <c r="V451" s="61"/>
      <c r="W451" s="61"/>
      <c r="X451" s="61"/>
      <c r="Y451" s="144">
        <v>1</v>
      </c>
      <c r="Z451" s="144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58"/>
      <c r="AM451" s="61"/>
      <c r="AN451" s="61"/>
      <c r="AO451" s="61"/>
      <c r="AP451" s="61"/>
      <c r="AQ451" s="59"/>
    </row>
    <row r="452" spans="1:43" ht="12.75">
      <c r="A452" s="28" t="s">
        <v>511</v>
      </c>
      <c r="B452" s="125" t="s">
        <v>495</v>
      </c>
      <c r="C452" s="58"/>
      <c r="D452" s="109" t="s">
        <v>477</v>
      </c>
      <c r="E452" s="58"/>
      <c r="F452" s="61"/>
      <c r="G452" s="61"/>
      <c r="H452" s="61"/>
      <c r="I452" s="61"/>
      <c r="J452" s="61"/>
      <c r="K452" s="61"/>
      <c r="L452" s="61"/>
      <c r="M452" s="61"/>
      <c r="N452" s="58"/>
      <c r="O452" s="58"/>
      <c r="P452" s="58"/>
      <c r="Q452" s="61"/>
      <c r="R452" s="61"/>
      <c r="S452" s="61"/>
      <c r="T452" s="144"/>
      <c r="U452" s="144">
        <v>2</v>
      </c>
      <c r="V452" s="144"/>
      <c r="W452" s="144"/>
      <c r="X452" s="144"/>
      <c r="Y452" s="144">
        <v>1</v>
      </c>
      <c r="Z452" s="144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58"/>
      <c r="AM452" s="61"/>
      <c r="AN452" s="61"/>
      <c r="AO452" s="61"/>
      <c r="AP452" s="61"/>
      <c r="AQ452" s="59"/>
    </row>
    <row r="453" spans="1:43" ht="12.75">
      <c r="A453" s="28" t="s">
        <v>511</v>
      </c>
      <c r="B453" s="125" t="s">
        <v>496</v>
      </c>
      <c r="C453" s="58"/>
      <c r="D453" s="109" t="s">
        <v>477</v>
      </c>
      <c r="E453" s="58"/>
      <c r="F453" s="61"/>
      <c r="G453" s="61"/>
      <c r="H453" s="61"/>
      <c r="I453" s="61"/>
      <c r="J453" s="61"/>
      <c r="K453" s="61"/>
      <c r="L453" s="61"/>
      <c r="M453" s="61"/>
      <c r="N453" s="58"/>
      <c r="O453" s="58"/>
      <c r="P453" s="58"/>
      <c r="Q453" s="61"/>
      <c r="R453" s="61"/>
      <c r="S453" s="61"/>
      <c r="T453" s="61"/>
      <c r="U453" s="144">
        <v>1</v>
      </c>
      <c r="V453" s="144"/>
      <c r="W453" s="144"/>
      <c r="X453" s="144"/>
      <c r="Y453" s="144">
        <v>1</v>
      </c>
      <c r="Z453" s="144"/>
      <c r="AA453" s="144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58"/>
      <c r="AM453" s="61"/>
      <c r="AN453" s="61"/>
      <c r="AO453" s="61"/>
      <c r="AP453" s="61"/>
      <c r="AQ453" s="59"/>
    </row>
    <row r="454" spans="1:43" ht="12.75">
      <c r="A454" s="28" t="s">
        <v>511</v>
      </c>
      <c r="B454" s="125" t="s">
        <v>497</v>
      </c>
      <c r="C454" s="58"/>
      <c r="D454" s="109" t="s">
        <v>477</v>
      </c>
      <c r="E454" s="58"/>
      <c r="F454" s="61"/>
      <c r="G454" s="61"/>
      <c r="H454" s="61"/>
      <c r="I454" s="61"/>
      <c r="J454" s="61"/>
      <c r="K454" s="61"/>
      <c r="L454" s="61"/>
      <c r="M454" s="61"/>
      <c r="N454" s="58"/>
      <c r="O454" s="58"/>
      <c r="P454" s="58"/>
      <c r="Q454" s="153"/>
      <c r="R454" s="61"/>
      <c r="S454" s="61"/>
      <c r="T454" s="61"/>
      <c r="U454" s="144">
        <v>1</v>
      </c>
      <c r="V454" s="144"/>
      <c r="W454" s="144"/>
      <c r="X454" s="144"/>
      <c r="Y454" s="144">
        <v>1</v>
      </c>
      <c r="Z454" s="144"/>
      <c r="AA454" s="144"/>
      <c r="AB454" s="144"/>
      <c r="AC454" s="144"/>
      <c r="AD454" s="61"/>
      <c r="AE454" s="61"/>
      <c r="AF454" s="100"/>
      <c r="AG454" s="61"/>
      <c r="AH454" s="61"/>
      <c r="AI454" s="61"/>
      <c r="AJ454" s="61"/>
      <c r="AK454" s="61"/>
      <c r="AL454" s="58"/>
      <c r="AM454" s="61"/>
      <c r="AN454" s="61"/>
      <c r="AO454" s="61"/>
      <c r="AP454" s="61"/>
      <c r="AQ454" s="59"/>
    </row>
    <row r="455" spans="1:43" ht="12.75">
      <c r="A455" s="28" t="s">
        <v>511</v>
      </c>
      <c r="B455" s="151" t="s">
        <v>3</v>
      </c>
      <c r="C455" s="58"/>
      <c r="D455" s="59"/>
      <c r="E455" s="58">
        <f>SUM(E456:E462)</f>
        <v>0</v>
      </c>
      <c r="F455" s="58">
        <f aca="true" t="shared" si="122" ref="F455:X455">SUM(F456:F462)</f>
        <v>0</v>
      </c>
      <c r="G455" s="58">
        <f t="shared" si="122"/>
        <v>0</v>
      </c>
      <c r="H455" s="58">
        <f t="shared" si="122"/>
        <v>0</v>
      </c>
      <c r="I455" s="58">
        <f t="shared" si="122"/>
        <v>0</v>
      </c>
      <c r="J455" s="58">
        <f t="shared" si="122"/>
        <v>0</v>
      </c>
      <c r="K455" s="58">
        <f t="shared" si="122"/>
        <v>0</v>
      </c>
      <c r="L455" s="58">
        <f t="shared" si="122"/>
        <v>0</v>
      </c>
      <c r="M455" s="58">
        <f t="shared" si="122"/>
        <v>0</v>
      </c>
      <c r="N455" s="58">
        <f t="shared" si="122"/>
        <v>0</v>
      </c>
      <c r="O455" s="58">
        <f t="shared" si="122"/>
        <v>0</v>
      </c>
      <c r="P455" s="58">
        <f t="shared" si="122"/>
        <v>0</v>
      </c>
      <c r="Q455" s="58">
        <f t="shared" si="122"/>
        <v>0</v>
      </c>
      <c r="R455" s="58">
        <f t="shared" si="122"/>
        <v>0</v>
      </c>
      <c r="S455" s="58">
        <f t="shared" si="122"/>
        <v>0</v>
      </c>
      <c r="T455" s="58">
        <f t="shared" si="122"/>
        <v>0</v>
      </c>
      <c r="U455" s="58">
        <f t="shared" si="122"/>
        <v>0</v>
      </c>
      <c r="V455" s="58">
        <f t="shared" si="122"/>
        <v>0</v>
      </c>
      <c r="W455" s="58">
        <f t="shared" si="122"/>
        <v>0</v>
      </c>
      <c r="X455" s="58">
        <f t="shared" si="122"/>
        <v>0</v>
      </c>
      <c r="Y455" s="58">
        <f aca="true" t="shared" si="123" ref="Y455:AQ455">SUM(Y456:Y462)</f>
        <v>0</v>
      </c>
      <c r="Z455" s="58">
        <f t="shared" si="123"/>
        <v>0</v>
      </c>
      <c r="AA455" s="58">
        <f t="shared" si="123"/>
        <v>0</v>
      </c>
      <c r="AB455" s="58">
        <f t="shared" si="123"/>
        <v>0</v>
      </c>
      <c r="AC455" s="58">
        <f t="shared" si="123"/>
        <v>0</v>
      </c>
      <c r="AD455" s="58">
        <f t="shared" si="123"/>
        <v>0</v>
      </c>
      <c r="AE455" s="58">
        <f t="shared" si="123"/>
        <v>0</v>
      </c>
      <c r="AF455" s="58">
        <f t="shared" si="123"/>
        <v>0</v>
      </c>
      <c r="AG455" s="58">
        <f t="shared" si="123"/>
        <v>0</v>
      </c>
      <c r="AH455" s="58">
        <f t="shared" si="123"/>
        <v>0</v>
      </c>
      <c r="AI455" s="58">
        <f t="shared" si="123"/>
        <v>0</v>
      </c>
      <c r="AJ455" s="58">
        <f t="shared" si="123"/>
        <v>0</v>
      </c>
      <c r="AK455" s="58">
        <f t="shared" si="123"/>
        <v>0</v>
      </c>
      <c r="AL455" s="58">
        <f t="shared" si="123"/>
        <v>0</v>
      </c>
      <c r="AM455" s="58">
        <f t="shared" si="123"/>
        <v>0</v>
      </c>
      <c r="AN455" s="58">
        <f t="shared" si="123"/>
        <v>0</v>
      </c>
      <c r="AO455" s="58">
        <f t="shared" si="123"/>
        <v>0</v>
      </c>
      <c r="AP455" s="58">
        <f t="shared" si="123"/>
        <v>0</v>
      </c>
      <c r="AQ455" s="58">
        <f t="shared" si="123"/>
        <v>0</v>
      </c>
    </row>
    <row r="456" spans="1:43" ht="12.75">
      <c r="A456" s="28" t="s">
        <v>511</v>
      </c>
      <c r="B456" s="110" t="s">
        <v>498</v>
      </c>
      <c r="C456" s="58"/>
      <c r="D456" s="109" t="s">
        <v>488</v>
      </c>
      <c r="E456" s="58"/>
      <c r="F456" s="61"/>
      <c r="G456" s="61"/>
      <c r="H456" s="61"/>
      <c r="I456" s="61"/>
      <c r="J456" s="61"/>
      <c r="K456" s="61"/>
      <c r="L456" s="61"/>
      <c r="M456" s="61"/>
      <c r="N456" s="58"/>
      <c r="O456" s="58"/>
      <c r="P456" s="58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58"/>
      <c r="AM456" s="61"/>
      <c r="AN456" s="61"/>
      <c r="AO456" s="61"/>
      <c r="AP456" s="61"/>
      <c r="AQ456" s="59"/>
    </row>
    <row r="457" spans="1:43" ht="12.75">
      <c r="A457" s="28" t="s">
        <v>511</v>
      </c>
      <c r="B457" s="110" t="s">
        <v>499</v>
      </c>
      <c r="C457" s="58"/>
      <c r="D457" s="109" t="s">
        <v>488</v>
      </c>
      <c r="E457" s="58"/>
      <c r="F457" s="61"/>
      <c r="G457" s="61"/>
      <c r="H457" s="61"/>
      <c r="I457" s="61"/>
      <c r="J457" s="61"/>
      <c r="K457" s="61"/>
      <c r="L457" s="61"/>
      <c r="M457" s="61"/>
      <c r="N457" s="58"/>
      <c r="O457" s="58"/>
      <c r="P457" s="58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58"/>
      <c r="AM457" s="61"/>
      <c r="AN457" s="61"/>
      <c r="AO457" s="61"/>
      <c r="AP457" s="61"/>
      <c r="AQ457" s="59"/>
    </row>
    <row r="458" spans="1:43" ht="12.75">
      <c r="A458" s="28" t="s">
        <v>511</v>
      </c>
      <c r="B458" s="110" t="s">
        <v>500</v>
      </c>
      <c r="C458" s="58"/>
      <c r="D458" s="109" t="s">
        <v>488</v>
      </c>
      <c r="E458" s="58"/>
      <c r="F458" s="61"/>
      <c r="G458" s="61"/>
      <c r="H458" s="61"/>
      <c r="I458" s="61"/>
      <c r="J458" s="61"/>
      <c r="K458" s="61"/>
      <c r="L458" s="61"/>
      <c r="M458" s="61"/>
      <c r="N458" s="58"/>
      <c r="O458" s="58"/>
      <c r="P458" s="58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58"/>
      <c r="AM458" s="61"/>
      <c r="AN458" s="61"/>
      <c r="AO458" s="61"/>
      <c r="AP458" s="61"/>
      <c r="AQ458" s="59"/>
    </row>
    <row r="459" spans="1:43" ht="12.75">
      <c r="A459" s="28" t="s">
        <v>511</v>
      </c>
      <c r="B459" s="110" t="s">
        <v>501</v>
      </c>
      <c r="C459" s="58"/>
      <c r="D459" s="109" t="s">
        <v>488</v>
      </c>
      <c r="E459" s="58"/>
      <c r="F459" s="61"/>
      <c r="G459" s="61"/>
      <c r="H459" s="61"/>
      <c r="I459" s="61"/>
      <c r="J459" s="61"/>
      <c r="K459" s="61"/>
      <c r="L459" s="61"/>
      <c r="M459" s="61"/>
      <c r="N459" s="58"/>
      <c r="O459" s="58"/>
      <c r="P459" s="58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58"/>
      <c r="AM459" s="61"/>
      <c r="AN459" s="61"/>
      <c r="AO459" s="61"/>
      <c r="AP459" s="61"/>
      <c r="AQ459" s="59"/>
    </row>
    <row r="460" spans="1:43" ht="12.75">
      <c r="A460" s="28" t="s">
        <v>511</v>
      </c>
      <c r="B460" s="110" t="s">
        <v>502</v>
      </c>
      <c r="C460" s="58"/>
      <c r="D460" s="109" t="s">
        <v>488</v>
      </c>
      <c r="E460" s="58"/>
      <c r="F460" s="61"/>
      <c r="G460" s="61"/>
      <c r="H460" s="61"/>
      <c r="I460" s="61"/>
      <c r="J460" s="61"/>
      <c r="K460" s="61"/>
      <c r="L460" s="61"/>
      <c r="M460" s="61"/>
      <c r="N460" s="58"/>
      <c r="O460" s="58"/>
      <c r="P460" s="58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58"/>
      <c r="AM460" s="61"/>
      <c r="AN460" s="61"/>
      <c r="AO460" s="61"/>
      <c r="AP460" s="61"/>
      <c r="AQ460" s="59"/>
    </row>
    <row r="461" spans="1:43" ht="12.75">
      <c r="A461" s="28" t="s">
        <v>511</v>
      </c>
      <c r="B461" s="110" t="s">
        <v>503</v>
      </c>
      <c r="C461" s="58"/>
      <c r="D461" s="109" t="s">
        <v>488</v>
      </c>
      <c r="E461" s="58"/>
      <c r="F461" s="61"/>
      <c r="G461" s="61"/>
      <c r="H461" s="61"/>
      <c r="I461" s="61"/>
      <c r="J461" s="61"/>
      <c r="K461" s="61"/>
      <c r="L461" s="61"/>
      <c r="M461" s="61"/>
      <c r="N461" s="58"/>
      <c r="O461" s="58"/>
      <c r="P461" s="58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58"/>
      <c r="AM461" s="61"/>
      <c r="AN461" s="61"/>
      <c r="AO461" s="61"/>
      <c r="AP461" s="61"/>
      <c r="AQ461" s="59"/>
    </row>
    <row r="462" spans="1:43" ht="12.75">
      <c r="A462" s="28" t="s">
        <v>511</v>
      </c>
      <c r="B462" s="110" t="s">
        <v>498</v>
      </c>
      <c r="C462" s="58"/>
      <c r="D462" s="109" t="s">
        <v>488</v>
      </c>
      <c r="E462" s="58"/>
      <c r="F462" s="61"/>
      <c r="G462" s="61"/>
      <c r="H462" s="61"/>
      <c r="I462" s="61"/>
      <c r="J462" s="61"/>
      <c r="K462" s="61"/>
      <c r="L462" s="61"/>
      <c r="M462" s="61"/>
      <c r="N462" s="58"/>
      <c r="O462" s="58"/>
      <c r="P462" s="58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58"/>
      <c r="AM462" s="61"/>
      <c r="AN462" s="61"/>
      <c r="AO462" s="61"/>
      <c r="AP462" s="61"/>
      <c r="AQ462" s="59"/>
    </row>
    <row r="463" spans="1:43" ht="12.75">
      <c r="A463" s="28" t="s">
        <v>511</v>
      </c>
      <c r="B463" s="151" t="s">
        <v>9</v>
      </c>
      <c r="C463" s="58"/>
      <c r="D463" s="109"/>
      <c r="E463" s="58">
        <f>SUM(E464:E466)</f>
        <v>0</v>
      </c>
      <c r="F463" s="58">
        <f aca="true" t="shared" si="124" ref="F463:AQ463">SUM(F464:F466)</f>
        <v>0</v>
      </c>
      <c r="G463" s="58">
        <f t="shared" si="124"/>
        <v>0</v>
      </c>
      <c r="H463" s="58">
        <f t="shared" si="124"/>
        <v>0</v>
      </c>
      <c r="I463" s="58">
        <f t="shared" si="124"/>
        <v>0</v>
      </c>
      <c r="J463" s="58">
        <f t="shared" si="124"/>
        <v>0</v>
      </c>
      <c r="K463" s="58">
        <f t="shared" si="124"/>
        <v>0</v>
      </c>
      <c r="L463" s="58">
        <f t="shared" si="124"/>
        <v>0</v>
      </c>
      <c r="M463" s="58">
        <f t="shared" si="124"/>
        <v>0</v>
      </c>
      <c r="N463" s="58">
        <f t="shared" si="124"/>
        <v>0</v>
      </c>
      <c r="O463" s="58">
        <f t="shared" si="124"/>
        <v>0</v>
      </c>
      <c r="P463" s="58">
        <f t="shared" si="124"/>
        <v>0</v>
      </c>
      <c r="Q463" s="58">
        <f t="shared" si="124"/>
        <v>0</v>
      </c>
      <c r="R463" s="58">
        <f t="shared" si="124"/>
        <v>0</v>
      </c>
      <c r="S463" s="58">
        <f t="shared" si="124"/>
        <v>0</v>
      </c>
      <c r="T463" s="58">
        <f t="shared" si="124"/>
        <v>0</v>
      </c>
      <c r="U463" s="58">
        <f t="shared" si="124"/>
        <v>0</v>
      </c>
      <c r="V463" s="58">
        <f t="shared" si="124"/>
        <v>0</v>
      </c>
      <c r="W463" s="58">
        <f t="shared" si="124"/>
        <v>0</v>
      </c>
      <c r="X463" s="58">
        <f t="shared" si="124"/>
        <v>0</v>
      </c>
      <c r="Y463" s="58">
        <f t="shared" si="124"/>
        <v>0</v>
      </c>
      <c r="Z463" s="58">
        <f t="shared" si="124"/>
        <v>0</v>
      </c>
      <c r="AA463" s="58">
        <f t="shared" si="124"/>
        <v>0</v>
      </c>
      <c r="AB463" s="58">
        <f t="shared" si="124"/>
        <v>0</v>
      </c>
      <c r="AC463" s="58">
        <f t="shared" si="124"/>
        <v>0</v>
      </c>
      <c r="AD463" s="58">
        <f t="shared" si="124"/>
        <v>0</v>
      </c>
      <c r="AE463" s="58">
        <f t="shared" si="124"/>
        <v>0</v>
      </c>
      <c r="AF463" s="58">
        <f t="shared" si="124"/>
        <v>0</v>
      </c>
      <c r="AG463" s="58">
        <f t="shared" si="124"/>
        <v>0</v>
      </c>
      <c r="AH463" s="58">
        <f t="shared" si="124"/>
        <v>0</v>
      </c>
      <c r="AI463" s="58">
        <f t="shared" si="124"/>
        <v>0</v>
      </c>
      <c r="AJ463" s="58">
        <f t="shared" si="124"/>
        <v>0</v>
      </c>
      <c r="AK463" s="58">
        <f t="shared" si="124"/>
        <v>0</v>
      </c>
      <c r="AL463" s="58">
        <f t="shared" si="124"/>
        <v>0</v>
      </c>
      <c r="AM463" s="58">
        <f t="shared" si="124"/>
        <v>0</v>
      </c>
      <c r="AN463" s="58">
        <f t="shared" si="124"/>
        <v>0</v>
      </c>
      <c r="AO463" s="58">
        <f t="shared" si="124"/>
        <v>0</v>
      </c>
      <c r="AP463" s="58">
        <f t="shared" si="124"/>
        <v>0</v>
      </c>
      <c r="AQ463" s="58">
        <f t="shared" si="124"/>
        <v>0</v>
      </c>
    </row>
    <row r="464" spans="1:43" ht="12.75">
      <c r="A464" s="28" t="s">
        <v>511</v>
      </c>
      <c r="B464" s="110" t="s">
        <v>504</v>
      </c>
      <c r="C464" s="58"/>
      <c r="D464" s="154" t="s">
        <v>505</v>
      </c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1:43" ht="12.75">
      <c r="A465" s="28" t="s">
        <v>511</v>
      </c>
      <c r="B465" s="110" t="s">
        <v>506</v>
      </c>
      <c r="C465" s="58"/>
      <c r="D465" s="154" t="s">
        <v>486</v>
      </c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1:43" ht="12.75">
      <c r="A466" s="28" t="s">
        <v>511</v>
      </c>
      <c r="B466" s="110" t="s">
        <v>507</v>
      </c>
      <c r="C466" s="58"/>
      <c r="D466" s="154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1:43" ht="12.75">
      <c r="A467" s="28" t="s">
        <v>511</v>
      </c>
      <c r="B467" s="54" t="s">
        <v>508</v>
      </c>
      <c r="C467" s="34"/>
      <c r="D467" s="155" t="s">
        <v>509</v>
      </c>
      <c r="E467" s="156"/>
      <c r="F467" s="157"/>
      <c r="G467" s="157"/>
      <c r="H467" s="134"/>
      <c r="I467" s="134"/>
      <c r="J467" s="134"/>
      <c r="K467" s="134"/>
      <c r="L467" s="134"/>
      <c r="M467" s="128"/>
      <c r="N467" s="129"/>
      <c r="O467" s="129"/>
      <c r="P467" s="127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48"/>
      <c r="AD467" s="148"/>
      <c r="AE467" s="148"/>
      <c r="AF467" s="148"/>
      <c r="AG467" s="148"/>
      <c r="AH467" s="148"/>
      <c r="AI467" s="148"/>
      <c r="AJ467" s="148"/>
      <c r="AK467" s="134"/>
      <c r="AL467" s="127"/>
      <c r="AM467" s="134"/>
      <c r="AN467" s="134"/>
      <c r="AO467" s="134"/>
      <c r="AP467" s="134"/>
      <c r="AQ467" s="149"/>
    </row>
    <row r="468" spans="1:43" ht="12.75">
      <c r="A468" s="28" t="s">
        <v>511</v>
      </c>
      <c r="B468" s="158" t="s">
        <v>510</v>
      </c>
      <c r="C468" s="47"/>
      <c r="D468" s="48"/>
      <c r="E468" s="159"/>
      <c r="F468" s="160"/>
      <c r="G468" s="160"/>
      <c r="H468" s="134"/>
      <c r="I468" s="134"/>
      <c r="J468" s="134"/>
      <c r="K468" s="134"/>
      <c r="L468" s="134"/>
      <c r="M468" s="128"/>
      <c r="N468" s="129"/>
      <c r="O468" s="129"/>
      <c r="P468" s="127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48"/>
      <c r="AD468" s="148"/>
      <c r="AE468" s="148"/>
      <c r="AF468" s="148"/>
      <c r="AG468" s="148"/>
      <c r="AH468" s="148"/>
      <c r="AI468" s="148"/>
      <c r="AJ468" s="148"/>
      <c r="AK468" s="134"/>
      <c r="AL468" s="127"/>
      <c r="AM468" s="134"/>
      <c r="AN468" s="134"/>
      <c r="AO468" s="134"/>
      <c r="AP468" s="134"/>
      <c r="AQ468" s="149"/>
    </row>
    <row r="469" spans="1:43" ht="13.5" thickBot="1">
      <c r="A469" s="28" t="s">
        <v>511</v>
      </c>
      <c r="B469" s="56" t="s">
        <v>34</v>
      </c>
      <c r="C469" s="161"/>
      <c r="D469" s="162"/>
      <c r="E469" s="51">
        <f>E447+E428</f>
        <v>0</v>
      </c>
      <c r="F469" s="51">
        <f aca="true" t="shared" si="125" ref="F469:AQ469">F447+F428</f>
        <v>0</v>
      </c>
      <c r="G469" s="51">
        <f t="shared" si="125"/>
        <v>0</v>
      </c>
      <c r="H469" s="51">
        <f t="shared" si="125"/>
        <v>0</v>
      </c>
      <c r="I469" s="51">
        <f t="shared" si="125"/>
        <v>0</v>
      </c>
      <c r="J469" s="51">
        <f t="shared" si="125"/>
        <v>0</v>
      </c>
      <c r="K469" s="51">
        <f t="shared" si="125"/>
        <v>0</v>
      </c>
      <c r="L469" s="51">
        <f t="shared" si="125"/>
        <v>0</v>
      </c>
      <c r="M469" s="51">
        <f t="shared" si="125"/>
        <v>0</v>
      </c>
      <c r="N469" s="51">
        <f t="shared" si="125"/>
        <v>0</v>
      </c>
      <c r="O469" s="51">
        <f t="shared" si="125"/>
        <v>0</v>
      </c>
      <c r="P469" s="51">
        <f t="shared" si="125"/>
        <v>0</v>
      </c>
      <c r="Q469" s="51">
        <f t="shared" si="125"/>
        <v>2</v>
      </c>
      <c r="R469" s="51">
        <f t="shared" si="125"/>
        <v>0</v>
      </c>
      <c r="S469" s="51">
        <f t="shared" si="125"/>
        <v>2</v>
      </c>
      <c r="T469" s="51">
        <f t="shared" si="125"/>
        <v>0</v>
      </c>
      <c r="U469" s="51">
        <f t="shared" si="125"/>
        <v>19</v>
      </c>
      <c r="V469" s="51">
        <f t="shared" si="125"/>
        <v>0</v>
      </c>
      <c r="W469" s="51">
        <f t="shared" si="125"/>
        <v>3</v>
      </c>
      <c r="X469" s="51">
        <f t="shared" si="125"/>
        <v>0</v>
      </c>
      <c r="Y469" s="51">
        <f t="shared" si="125"/>
        <v>11</v>
      </c>
      <c r="Z469" s="51">
        <f t="shared" si="125"/>
        <v>0</v>
      </c>
      <c r="AA469" s="51">
        <f t="shared" si="125"/>
        <v>0</v>
      </c>
      <c r="AB469" s="51">
        <f t="shared" si="125"/>
        <v>0</v>
      </c>
      <c r="AC469" s="51">
        <f t="shared" si="125"/>
        <v>0</v>
      </c>
      <c r="AD469" s="51">
        <f t="shared" si="125"/>
        <v>0</v>
      </c>
      <c r="AE469" s="51">
        <f t="shared" si="125"/>
        <v>0</v>
      </c>
      <c r="AF469" s="51">
        <f t="shared" si="125"/>
        <v>0</v>
      </c>
      <c r="AG469" s="51">
        <f t="shared" si="125"/>
        <v>0</v>
      </c>
      <c r="AH469" s="51">
        <f t="shared" si="125"/>
        <v>0</v>
      </c>
      <c r="AI469" s="51">
        <f t="shared" si="125"/>
        <v>0</v>
      </c>
      <c r="AJ469" s="51">
        <f t="shared" si="125"/>
        <v>0</v>
      </c>
      <c r="AK469" s="51">
        <f t="shared" si="125"/>
        <v>0</v>
      </c>
      <c r="AL469" s="51">
        <f t="shared" si="125"/>
        <v>19</v>
      </c>
      <c r="AM469" s="51">
        <f t="shared" si="125"/>
        <v>90</v>
      </c>
      <c r="AN469" s="51">
        <f t="shared" si="125"/>
        <v>0</v>
      </c>
      <c r="AO469" s="51">
        <f t="shared" si="125"/>
        <v>0</v>
      </c>
      <c r="AP469" s="51">
        <f t="shared" si="125"/>
        <v>0</v>
      </c>
      <c r="AQ469" s="51">
        <f t="shared" si="125"/>
        <v>0</v>
      </c>
    </row>
    <row r="470" spans="1:43" ht="12.75">
      <c r="A470" s="199" t="s">
        <v>573</v>
      </c>
      <c r="B470" s="53" t="s">
        <v>113</v>
      </c>
      <c r="C470" s="35"/>
      <c r="D470" s="137"/>
      <c r="E470" s="35">
        <v>36</v>
      </c>
      <c r="F470" s="35">
        <v>22</v>
      </c>
      <c r="G470" s="35">
        <v>38</v>
      </c>
      <c r="H470" s="35">
        <v>15</v>
      </c>
      <c r="I470" s="35">
        <v>4</v>
      </c>
      <c r="J470" s="35">
        <v>4</v>
      </c>
      <c r="K470" s="35">
        <v>25</v>
      </c>
      <c r="L470" s="35"/>
      <c r="M470" s="35"/>
      <c r="N470" s="35"/>
      <c r="O470" s="35">
        <v>35</v>
      </c>
      <c r="P470" s="35">
        <v>6</v>
      </c>
      <c r="Q470" s="35">
        <v>6</v>
      </c>
      <c r="R470" s="35">
        <v>17</v>
      </c>
      <c r="S470" s="35">
        <v>1</v>
      </c>
      <c r="T470" s="35">
        <v>6</v>
      </c>
      <c r="U470" s="35">
        <v>18</v>
      </c>
      <c r="V470" s="35"/>
      <c r="W470" s="35">
        <v>5</v>
      </c>
      <c r="X470" s="35">
        <v>8</v>
      </c>
      <c r="Y470" s="35">
        <v>5</v>
      </c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>
        <v>2</v>
      </c>
      <c r="AL470" s="35">
        <v>26</v>
      </c>
      <c r="AM470" s="35">
        <v>153</v>
      </c>
      <c r="AN470" s="35"/>
      <c r="AO470" s="35"/>
      <c r="AP470" s="35"/>
      <c r="AQ470" s="35"/>
    </row>
    <row r="471" spans="1:43" ht="12.75">
      <c r="A471" s="36" t="s">
        <v>573</v>
      </c>
      <c r="B471" s="4" t="s">
        <v>0</v>
      </c>
      <c r="C471" s="60"/>
      <c r="D471" s="138"/>
      <c r="E471" s="58">
        <f aca="true" t="shared" si="126" ref="E471:N472">E472</f>
        <v>1</v>
      </c>
      <c r="F471" s="58">
        <f t="shared" si="126"/>
        <v>5</v>
      </c>
      <c r="G471" s="58">
        <f t="shared" si="126"/>
        <v>8</v>
      </c>
      <c r="H471" s="58">
        <f t="shared" si="126"/>
        <v>0</v>
      </c>
      <c r="I471" s="58">
        <f t="shared" si="126"/>
        <v>0</v>
      </c>
      <c r="J471" s="58">
        <f t="shared" si="126"/>
        <v>0</v>
      </c>
      <c r="K471" s="58">
        <f t="shared" si="126"/>
        <v>0</v>
      </c>
      <c r="L471" s="58">
        <f t="shared" si="126"/>
        <v>0</v>
      </c>
      <c r="M471" s="58">
        <f t="shared" si="126"/>
        <v>0</v>
      </c>
      <c r="N471" s="58">
        <f t="shared" si="126"/>
        <v>0</v>
      </c>
      <c r="O471" s="58">
        <f aca="true" t="shared" si="127" ref="O471:X472">O472</f>
        <v>10</v>
      </c>
      <c r="P471" s="58">
        <f t="shared" si="127"/>
        <v>0</v>
      </c>
      <c r="Q471" s="58">
        <f t="shared" si="127"/>
        <v>1</v>
      </c>
      <c r="R471" s="58">
        <f t="shared" si="127"/>
        <v>0</v>
      </c>
      <c r="S471" s="58">
        <f t="shared" si="127"/>
        <v>1</v>
      </c>
      <c r="T471" s="58">
        <f t="shared" si="127"/>
        <v>0</v>
      </c>
      <c r="U471" s="58">
        <f t="shared" si="127"/>
        <v>0</v>
      </c>
      <c r="V471" s="58">
        <f t="shared" si="127"/>
        <v>0</v>
      </c>
      <c r="W471" s="58">
        <f t="shared" si="127"/>
        <v>0</v>
      </c>
      <c r="X471" s="58">
        <f t="shared" si="127"/>
        <v>0</v>
      </c>
      <c r="Y471" s="58">
        <f aca="true" t="shared" si="128" ref="Y471:AH472">Y472</f>
        <v>0</v>
      </c>
      <c r="Z471" s="58">
        <f t="shared" si="128"/>
        <v>0</v>
      </c>
      <c r="AA471" s="58">
        <f t="shared" si="128"/>
        <v>0</v>
      </c>
      <c r="AB471" s="58">
        <f t="shared" si="128"/>
        <v>0</v>
      </c>
      <c r="AC471" s="58">
        <f t="shared" si="128"/>
        <v>0</v>
      </c>
      <c r="AD471" s="58">
        <f t="shared" si="128"/>
        <v>0</v>
      </c>
      <c r="AE471" s="58">
        <f t="shared" si="128"/>
        <v>0</v>
      </c>
      <c r="AF471" s="58">
        <f t="shared" si="128"/>
        <v>0</v>
      </c>
      <c r="AG471" s="58">
        <f t="shared" si="128"/>
        <v>0</v>
      </c>
      <c r="AH471" s="58">
        <f t="shared" si="128"/>
        <v>0</v>
      </c>
      <c r="AI471" s="58">
        <f aca="true" t="shared" si="129" ref="AI471:AQ472">AI472</f>
        <v>0</v>
      </c>
      <c r="AJ471" s="58">
        <f t="shared" si="129"/>
        <v>0</v>
      </c>
      <c r="AK471" s="58">
        <f t="shared" si="129"/>
        <v>0</v>
      </c>
      <c r="AL471" s="58">
        <f t="shared" si="129"/>
        <v>2</v>
      </c>
      <c r="AM471" s="58">
        <f t="shared" si="129"/>
        <v>10</v>
      </c>
      <c r="AN471" s="58">
        <f t="shared" si="129"/>
        <v>0</v>
      </c>
      <c r="AO471" s="58">
        <f t="shared" si="129"/>
        <v>0</v>
      </c>
      <c r="AP471" s="58">
        <f t="shared" si="129"/>
        <v>0</v>
      </c>
      <c r="AQ471" s="58">
        <f t="shared" si="129"/>
        <v>0</v>
      </c>
    </row>
    <row r="472" spans="1:43" ht="12.75">
      <c r="A472" s="36" t="s">
        <v>573</v>
      </c>
      <c r="B472" s="69" t="s">
        <v>1</v>
      </c>
      <c r="C472" s="42"/>
      <c r="D472" s="43"/>
      <c r="E472" s="163">
        <f t="shared" si="126"/>
        <v>1</v>
      </c>
      <c r="F472" s="163">
        <f t="shared" si="126"/>
        <v>5</v>
      </c>
      <c r="G472" s="163">
        <f t="shared" si="126"/>
        <v>8</v>
      </c>
      <c r="H472" s="163">
        <f t="shared" si="126"/>
        <v>0</v>
      </c>
      <c r="I472" s="163">
        <f t="shared" si="126"/>
        <v>0</v>
      </c>
      <c r="J472" s="163">
        <f t="shared" si="126"/>
        <v>0</v>
      </c>
      <c r="K472" s="163">
        <f t="shared" si="126"/>
        <v>0</v>
      </c>
      <c r="L472" s="163">
        <f t="shared" si="126"/>
        <v>0</v>
      </c>
      <c r="M472" s="163">
        <f t="shared" si="126"/>
        <v>0</v>
      </c>
      <c r="N472" s="163">
        <f t="shared" si="126"/>
        <v>0</v>
      </c>
      <c r="O472" s="163">
        <f t="shared" si="127"/>
        <v>10</v>
      </c>
      <c r="P472" s="163">
        <f t="shared" si="127"/>
        <v>0</v>
      </c>
      <c r="Q472" s="163">
        <f t="shared" si="127"/>
        <v>1</v>
      </c>
      <c r="R472" s="163">
        <f t="shared" si="127"/>
        <v>0</v>
      </c>
      <c r="S472" s="163">
        <f t="shared" si="127"/>
        <v>1</v>
      </c>
      <c r="T472" s="163">
        <f t="shared" si="127"/>
        <v>0</v>
      </c>
      <c r="U472" s="163">
        <f t="shared" si="127"/>
        <v>0</v>
      </c>
      <c r="V472" s="163">
        <f t="shared" si="127"/>
        <v>0</v>
      </c>
      <c r="W472" s="163">
        <f t="shared" si="127"/>
        <v>0</v>
      </c>
      <c r="X472" s="163">
        <f t="shared" si="127"/>
        <v>0</v>
      </c>
      <c r="Y472" s="163">
        <f t="shared" si="128"/>
        <v>0</v>
      </c>
      <c r="Z472" s="163">
        <f t="shared" si="128"/>
        <v>0</v>
      </c>
      <c r="AA472" s="163">
        <f t="shared" si="128"/>
        <v>0</v>
      </c>
      <c r="AB472" s="163">
        <f t="shared" si="128"/>
        <v>0</v>
      </c>
      <c r="AC472" s="163">
        <f t="shared" si="128"/>
        <v>0</v>
      </c>
      <c r="AD472" s="163">
        <f t="shared" si="128"/>
        <v>0</v>
      </c>
      <c r="AE472" s="163">
        <f t="shared" si="128"/>
        <v>0</v>
      </c>
      <c r="AF472" s="163">
        <f t="shared" si="128"/>
        <v>0</v>
      </c>
      <c r="AG472" s="163">
        <f t="shared" si="128"/>
        <v>0</v>
      </c>
      <c r="AH472" s="163">
        <f t="shared" si="128"/>
        <v>0</v>
      </c>
      <c r="AI472" s="163">
        <f t="shared" si="129"/>
        <v>0</v>
      </c>
      <c r="AJ472" s="163">
        <f t="shared" si="129"/>
        <v>0</v>
      </c>
      <c r="AK472" s="163">
        <f t="shared" si="129"/>
        <v>0</v>
      </c>
      <c r="AL472" s="163">
        <f t="shared" si="129"/>
        <v>2</v>
      </c>
      <c r="AM472" s="163">
        <f t="shared" si="129"/>
        <v>10</v>
      </c>
      <c r="AN472" s="163">
        <f t="shared" si="129"/>
        <v>0</v>
      </c>
      <c r="AO472" s="163">
        <f t="shared" si="129"/>
        <v>0</v>
      </c>
      <c r="AP472" s="163">
        <f t="shared" si="129"/>
        <v>0</v>
      </c>
      <c r="AQ472" s="163">
        <f t="shared" si="129"/>
        <v>0</v>
      </c>
    </row>
    <row r="473" spans="1:43" ht="12.75">
      <c r="A473" s="36" t="s">
        <v>573</v>
      </c>
      <c r="B473" s="110" t="s">
        <v>512</v>
      </c>
      <c r="C473" s="142" t="s">
        <v>513</v>
      </c>
      <c r="D473" s="105" t="s">
        <v>514</v>
      </c>
      <c r="E473" s="142">
        <v>1</v>
      </c>
      <c r="F473" s="142">
        <v>5</v>
      </c>
      <c r="G473" s="142">
        <v>8</v>
      </c>
      <c r="H473" s="142"/>
      <c r="I473" s="142"/>
      <c r="J473" s="142"/>
      <c r="K473" s="142"/>
      <c r="L473" s="142"/>
      <c r="M473" s="142"/>
      <c r="N473" s="142"/>
      <c r="O473" s="142">
        <v>10</v>
      </c>
      <c r="P473" s="142"/>
      <c r="Q473" s="142">
        <v>1</v>
      </c>
      <c r="R473" s="142"/>
      <c r="S473" s="142">
        <v>1</v>
      </c>
      <c r="T473" s="142"/>
      <c r="U473" s="142"/>
      <c r="V473" s="142"/>
      <c r="W473" s="142"/>
      <c r="X473" s="142"/>
      <c r="Y473" s="142"/>
      <c r="Z473" s="142"/>
      <c r="AA473" s="142"/>
      <c r="AB473" s="142"/>
      <c r="AC473" s="164"/>
      <c r="AD473" s="142"/>
      <c r="AE473" s="142"/>
      <c r="AF473" s="142"/>
      <c r="AG473" s="142"/>
      <c r="AH473" s="142"/>
      <c r="AI473" s="142"/>
      <c r="AJ473" s="142"/>
      <c r="AK473" s="142"/>
      <c r="AL473" s="142">
        <v>2</v>
      </c>
      <c r="AM473" s="142">
        <v>10</v>
      </c>
      <c r="AN473" s="142"/>
      <c r="AO473" s="142"/>
      <c r="AP473" s="142"/>
      <c r="AQ473" s="142"/>
    </row>
    <row r="474" spans="1:43" ht="12.75">
      <c r="A474" s="36" t="s">
        <v>573</v>
      </c>
      <c r="B474" s="4" t="s">
        <v>3</v>
      </c>
      <c r="C474" s="42"/>
      <c r="D474" s="43"/>
      <c r="E474" s="58">
        <f>E475+E477</f>
        <v>6</v>
      </c>
      <c r="F474" s="58">
        <f aca="true" t="shared" si="130" ref="F474:AQ474">F475+F477</f>
        <v>17</v>
      </c>
      <c r="G474" s="58">
        <f t="shared" si="130"/>
        <v>30</v>
      </c>
      <c r="H474" s="58">
        <f t="shared" si="130"/>
        <v>0</v>
      </c>
      <c r="I474" s="58">
        <f t="shared" si="130"/>
        <v>0</v>
      </c>
      <c r="J474" s="58">
        <f t="shared" si="130"/>
        <v>0</v>
      </c>
      <c r="K474" s="58">
        <f t="shared" si="130"/>
        <v>25</v>
      </c>
      <c r="L474" s="58">
        <f t="shared" si="130"/>
        <v>0</v>
      </c>
      <c r="M474" s="58">
        <f t="shared" si="130"/>
        <v>0</v>
      </c>
      <c r="N474" s="58">
        <f t="shared" si="130"/>
        <v>0</v>
      </c>
      <c r="O474" s="58">
        <f t="shared" si="130"/>
        <v>25</v>
      </c>
      <c r="P474" s="58">
        <f t="shared" si="130"/>
        <v>0</v>
      </c>
      <c r="Q474" s="58">
        <f t="shared" si="130"/>
        <v>5</v>
      </c>
      <c r="R474" s="58">
        <f t="shared" si="130"/>
        <v>17</v>
      </c>
      <c r="S474" s="58">
        <f t="shared" si="130"/>
        <v>0</v>
      </c>
      <c r="T474" s="58">
        <f t="shared" si="130"/>
        <v>6</v>
      </c>
      <c r="U474" s="58">
        <f t="shared" si="130"/>
        <v>18</v>
      </c>
      <c r="V474" s="58">
        <f t="shared" si="130"/>
        <v>0</v>
      </c>
      <c r="W474" s="58">
        <f t="shared" si="130"/>
        <v>5</v>
      </c>
      <c r="X474" s="58">
        <f t="shared" si="130"/>
        <v>0</v>
      </c>
      <c r="Y474" s="58">
        <f t="shared" si="130"/>
        <v>5</v>
      </c>
      <c r="Z474" s="58">
        <f t="shared" si="130"/>
        <v>0</v>
      </c>
      <c r="AA474" s="58">
        <f t="shared" si="130"/>
        <v>0</v>
      </c>
      <c r="AB474" s="58">
        <f t="shared" si="130"/>
        <v>0</v>
      </c>
      <c r="AC474" s="58">
        <f t="shared" si="130"/>
        <v>0</v>
      </c>
      <c r="AD474" s="58">
        <f t="shared" si="130"/>
        <v>0</v>
      </c>
      <c r="AE474" s="58">
        <f t="shared" si="130"/>
        <v>0</v>
      </c>
      <c r="AF474" s="58">
        <f t="shared" si="130"/>
        <v>0</v>
      </c>
      <c r="AG474" s="58">
        <f t="shared" si="130"/>
        <v>0</v>
      </c>
      <c r="AH474" s="58">
        <f t="shared" si="130"/>
        <v>0</v>
      </c>
      <c r="AI474" s="58">
        <f t="shared" si="130"/>
        <v>0</v>
      </c>
      <c r="AJ474" s="58">
        <f t="shared" si="130"/>
        <v>0</v>
      </c>
      <c r="AK474" s="58">
        <f t="shared" si="130"/>
        <v>0</v>
      </c>
      <c r="AL474" s="58">
        <f t="shared" si="130"/>
        <v>12</v>
      </c>
      <c r="AM474" s="58">
        <f t="shared" si="130"/>
        <v>120</v>
      </c>
      <c r="AN474" s="58">
        <f t="shared" si="130"/>
        <v>0</v>
      </c>
      <c r="AO474" s="58">
        <f t="shared" si="130"/>
        <v>0</v>
      </c>
      <c r="AP474" s="58">
        <f t="shared" si="130"/>
        <v>0</v>
      </c>
      <c r="AQ474" s="58">
        <f t="shared" si="130"/>
        <v>0</v>
      </c>
    </row>
    <row r="475" spans="1:43" ht="12.75">
      <c r="A475" s="36" t="s">
        <v>573</v>
      </c>
      <c r="B475" s="69" t="s">
        <v>4</v>
      </c>
      <c r="C475" s="42"/>
      <c r="D475" s="43"/>
      <c r="E475" s="65">
        <v>1</v>
      </c>
      <c r="F475" s="65">
        <v>2</v>
      </c>
      <c r="G475" s="65">
        <v>5</v>
      </c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>
        <v>2</v>
      </c>
      <c r="S475" s="65"/>
      <c r="T475" s="65">
        <v>1</v>
      </c>
      <c r="U475" s="65">
        <v>3</v>
      </c>
      <c r="V475" s="65"/>
      <c r="W475" s="65"/>
      <c r="X475" s="65"/>
      <c r="Y475" s="1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>
        <v>2</v>
      </c>
      <c r="AM475" s="65">
        <v>20</v>
      </c>
      <c r="AN475" s="65"/>
      <c r="AO475" s="65"/>
      <c r="AP475" s="66"/>
      <c r="AQ475" s="66"/>
    </row>
    <row r="476" spans="1:43" ht="12.75">
      <c r="A476" s="36" t="s">
        <v>573</v>
      </c>
      <c r="B476" s="110" t="s">
        <v>515</v>
      </c>
      <c r="C476" s="41" t="s">
        <v>476</v>
      </c>
      <c r="D476" s="105" t="s">
        <v>516</v>
      </c>
      <c r="E476" s="142">
        <v>1</v>
      </c>
      <c r="F476" s="144">
        <v>2</v>
      </c>
      <c r="G476" s="144">
        <v>5</v>
      </c>
      <c r="H476" s="144"/>
      <c r="I476" s="117"/>
      <c r="J476" s="117"/>
      <c r="K476" s="117"/>
      <c r="L476" s="117"/>
      <c r="M476" s="117"/>
      <c r="N476" s="66"/>
      <c r="O476" s="66"/>
      <c r="P476" s="142"/>
      <c r="Q476" s="144"/>
      <c r="R476" s="144">
        <v>2</v>
      </c>
      <c r="S476" s="144"/>
      <c r="T476" s="144">
        <v>1</v>
      </c>
      <c r="U476" s="144">
        <v>3</v>
      </c>
      <c r="V476" s="144"/>
      <c r="W476" s="144"/>
      <c r="X476" s="144"/>
      <c r="Y476" s="166">
        <v>1</v>
      </c>
      <c r="Z476" s="144"/>
      <c r="AA476" s="144"/>
      <c r="AB476" s="144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42">
        <v>2</v>
      </c>
      <c r="AM476" s="144">
        <v>20</v>
      </c>
      <c r="AN476" s="117"/>
      <c r="AO476" s="117"/>
      <c r="AP476" s="117"/>
      <c r="AQ476" s="118"/>
    </row>
    <row r="477" spans="1:43" ht="12.75">
      <c r="A477" s="36" t="s">
        <v>573</v>
      </c>
      <c r="B477" s="69" t="s">
        <v>5</v>
      </c>
      <c r="C477" s="42"/>
      <c r="D477" s="43"/>
      <c r="E477" s="65">
        <f>SUM(E478:E484)</f>
        <v>5</v>
      </c>
      <c r="F477" s="65">
        <f aca="true" t="shared" si="131" ref="F477:AQ477">SUM(F478:F484)</f>
        <v>15</v>
      </c>
      <c r="G477" s="65">
        <f t="shared" si="131"/>
        <v>25</v>
      </c>
      <c r="H477" s="65">
        <f t="shared" si="131"/>
        <v>0</v>
      </c>
      <c r="I477" s="65">
        <f t="shared" si="131"/>
        <v>0</v>
      </c>
      <c r="J477" s="65">
        <f t="shared" si="131"/>
        <v>0</v>
      </c>
      <c r="K477" s="65">
        <f t="shared" si="131"/>
        <v>25</v>
      </c>
      <c r="L477" s="65">
        <f t="shared" si="131"/>
        <v>0</v>
      </c>
      <c r="M477" s="65">
        <f t="shared" si="131"/>
        <v>0</v>
      </c>
      <c r="N477" s="65">
        <f t="shared" si="131"/>
        <v>0</v>
      </c>
      <c r="O477" s="65">
        <f t="shared" si="131"/>
        <v>25</v>
      </c>
      <c r="P477" s="65">
        <f t="shared" si="131"/>
        <v>0</v>
      </c>
      <c r="Q477" s="65">
        <f t="shared" si="131"/>
        <v>5</v>
      </c>
      <c r="R477" s="65">
        <f t="shared" si="131"/>
        <v>15</v>
      </c>
      <c r="S477" s="65">
        <f t="shared" si="131"/>
        <v>0</v>
      </c>
      <c r="T477" s="65">
        <f t="shared" si="131"/>
        <v>5</v>
      </c>
      <c r="U477" s="65">
        <f t="shared" si="131"/>
        <v>15</v>
      </c>
      <c r="V477" s="65">
        <f t="shared" si="131"/>
        <v>0</v>
      </c>
      <c r="W477" s="65">
        <f t="shared" si="131"/>
        <v>5</v>
      </c>
      <c r="X477" s="65">
        <f t="shared" si="131"/>
        <v>0</v>
      </c>
      <c r="Y477" s="65">
        <f t="shared" si="131"/>
        <v>5</v>
      </c>
      <c r="Z477" s="65">
        <f t="shared" si="131"/>
        <v>0</v>
      </c>
      <c r="AA477" s="65">
        <f t="shared" si="131"/>
        <v>0</v>
      </c>
      <c r="AB477" s="65">
        <f t="shared" si="131"/>
        <v>0</v>
      </c>
      <c r="AC477" s="65">
        <f t="shared" si="131"/>
        <v>0</v>
      </c>
      <c r="AD477" s="65">
        <f t="shared" si="131"/>
        <v>0</v>
      </c>
      <c r="AE477" s="65">
        <f t="shared" si="131"/>
        <v>0</v>
      </c>
      <c r="AF477" s="65">
        <f t="shared" si="131"/>
        <v>0</v>
      </c>
      <c r="AG477" s="65">
        <f t="shared" si="131"/>
        <v>0</v>
      </c>
      <c r="AH477" s="65">
        <f t="shared" si="131"/>
        <v>0</v>
      </c>
      <c r="AI477" s="65">
        <f t="shared" si="131"/>
        <v>0</v>
      </c>
      <c r="AJ477" s="65">
        <f t="shared" si="131"/>
        <v>0</v>
      </c>
      <c r="AK477" s="65">
        <f t="shared" si="131"/>
        <v>0</v>
      </c>
      <c r="AL477" s="65">
        <f t="shared" si="131"/>
        <v>10</v>
      </c>
      <c r="AM477" s="65">
        <f t="shared" si="131"/>
        <v>100</v>
      </c>
      <c r="AN477" s="65">
        <f t="shared" si="131"/>
        <v>0</v>
      </c>
      <c r="AO477" s="65">
        <f t="shared" si="131"/>
        <v>0</v>
      </c>
      <c r="AP477" s="65">
        <f t="shared" si="131"/>
        <v>0</v>
      </c>
      <c r="AQ477" s="65">
        <f t="shared" si="131"/>
        <v>0</v>
      </c>
    </row>
    <row r="478" spans="1:43" ht="12.75">
      <c r="A478" s="36" t="s">
        <v>573</v>
      </c>
      <c r="B478" s="110" t="s">
        <v>517</v>
      </c>
      <c r="C478" s="41" t="s">
        <v>476</v>
      </c>
      <c r="D478" s="45" t="s">
        <v>516</v>
      </c>
      <c r="E478" s="142">
        <v>1</v>
      </c>
      <c r="F478" s="144">
        <v>3</v>
      </c>
      <c r="G478" s="144">
        <v>5</v>
      </c>
      <c r="H478" s="144"/>
      <c r="I478" s="144"/>
      <c r="J478" s="144"/>
      <c r="K478" s="144">
        <v>5</v>
      </c>
      <c r="L478" s="144"/>
      <c r="M478" s="144"/>
      <c r="N478" s="142"/>
      <c r="O478" s="142"/>
      <c r="P478" s="142"/>
      <c r="Q478" s="144">
        <v>1</v>
      </c>
      <c r="R478" s="144">
        <v>3</v>
      </c>
      <c r="S478" s="144"/>
      <c r="T478" s="144">
        <v>1</v>
      </c>
      <c r="U478" s="144">
        <v>3</v>
      </c>
      <c r="V478" s="144"/>
      <c r="W478" s="144">
        <v>1</v>
      </c>
      <c r="X478" s="144"/>
      <c r="Y478" s="144">
        <v>1</v>
      </c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2">
        <v>2</v>
      </c>
      <c r="AM478" s="144">
        <v>20</v>
      </c>
      <c r="AN478" s="144"/>
      <c r="AO478" s="144"/>
      <c r="AP478" s="144"/>
      <c r="AQ478" s="109"/>
    </row>
    <row r="479" spans="1:43" ht="12.75">
      <c r="A479" s="36" t="s">
        <v>573</v>
      </c>
      <c r="B479" s="110" t="s">
        <v>518</v>
      </c>
      <c r="C479" s="41" t="s">
        <v>476</v>
      </c>
      <c r="D479" s="45" t="s">
        <v>516</v>
      </c>
      <c r="E479" s="142">
        <v>1</v>
      </c>
      <c r="F479" s="144">
        <v>3</v>
      </c>
      <c r="G479" s="144">
        <v>5</v>
      </c>
      <c r="H479" s="144"/>
      <c r="I479" s="144"/>
      <c r="J479" s="144"/>
      <c r="K479" s="144">
        <v>5</v>
      </c>
      <c r="L479" s="144"/>
      <c r="M479" s="144"/>
      <c r="N479" s="142"/>
      <c r="O479" s="142"/>
      <c r="P479" s="142"/>
      <c r="Q479" s="144">
        <v>1</v>
      </c>
      <c r="R479" s="144">
        <v>3</v>
      </c>
      <c r="S479" s="144"/>
      <c r="T479" s="144">
        <v>1</v>
      </c>
      <c r="U479" s="144">
        <v>3</v>
      </c>
      <c r="V479" s="144"/>
      <c r="W479" s="144">
        <v>1</v>
      </c>
      <c r="X479" s="144"/>
      <c r="Y479" s="144">
        <v>1</v>
      </c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2">
        <v>2</v>
      </c>
      <c r="AM479" s="144">
        <v>20</v>
      </c>
      <c r="AN479" s="144"/>
      <c r="AO479" s="144"/>
      <c r="AP479" s="144"/>
      <c r="AQ479" s="109"/>
    </row>
    <row r="480" spans="1:43" ht="12.75">
      <c r="A480" s="36" t="s">
        <v>573</v>
      </c>
      <c r="B480" s="110" t="s">
        <v>519</v>
      </c>
      <c r="C480" s="142" t="s">
        <v>476</v>
      </c>
      <c r="D480" s="105" t="s">
        <v>516</v>
      </c>
      <c r="E480" s="142">
        <v>1</v>
      </c>
      <c r="F480" s="144">
        <v>3</v>
      </c>
      <c r="G480" s="144">
        <v>5</v>
      </c>
      <c r="H480" s="144"/>
      <c r="I480" s="144"/>
      <c r="J480" s="144"/>
      <c r="K480" s="144">
        <v>5</v>
      </c>
      <c r="L480" s="144"/>
      <c r="M480" s="144"/>
      <c r="N480" s="142"/>
      <c r="O480" s="142"/>
      <c r="P480" s="142"/>
      <c r="Q480" s="144">
        <v>1</v>
      </c>
      <c r="R480" s="144">
        <v>3</v>
      </c>
      <c r="S480" s="144"/>
      <c r="T480" s="144">
        <v>1</v>
      </c>
      <c r="U480" s="144">
        <v>3</v>
      </c>
      <c r="V480" s="144"/>
      <c r="W480" s="144">
        <v>1</v>
      </c>
      <c r="X480" s="144"/>
      <c r="Y480" s="144">
        <v>1</v>
      </c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2">
        <v>2</v>
      </c>
      <c r="AM480" s="144">
        <v>20</v>
      </c>
      <c r="AN480" s="144"/>
      <c r="AO480" s="144"/>
      <c r="AP480" s="144"/>
      <c r="AQ480" s="109"/>
    </row>
    <row r="481" spans="1:43" ht="12.75">
      <c r="A481" s="36" t="s">
        <v>573</v>
      </c>
      <c r="B481" s="110" t="s">
        <v>520</v>
      </c>
      <c r="C481" s="142" t="s">
        <v>476</v>
      </c>
      <c r="D481" s="105" t="s">
        <v>516</v>
      </c>
      <c r="E481" s="142">
        <v>1</v>
      </c>
      <c r="F481" s="144">
        <v>3</v>
      </c>
      <c r="G481" s="144">
        <v>5</v>
      </c>
      <c r="H481" s="144"/>
      <c r="I481" s="144"/>
      <c r="J481" s="144"/>
      <c r="K481" s="144">
        <v>5</v>
      </c>
      <c r="L481" s="144"/>
      <c r="M481" s="144"/>
      <c r="N481" s="142"/>
      <c r="O481" s="142"/>
      <c r="P481" s="142"/>
      <c r="Q481" s="144">
        <v>1</v>
      </c>
      <c r="R481" s="144">
        <v>3</v>
      </c>
      <c r="S481" s="144"/>
      <c r="T481" s="144">
        <v>1</v>
      </c>
      <c r="U481" s="144">
        <v>3</v>
      </c>
      <c r="V481" s="144"/>
      <c r="W481" s="144">
        <v>1</v>
      </c>
      <c r="X481" s="144"/>
      <c r="Y481" s="144">
        <v>1</v>
      </c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2">
        <v>2</v>
      </c>
      <c r="AM481" s="144">
        <v>20</v>
      </c>
      <c r="AN481" s="144"/>
      <c r="AO481" s="144"/>
      <c r="AP481" s="144"/>
      <c r="AQ481" s="109"/>
    </row>
    <row r="482" spans="1:43" ht="12.75">
      <c r="A482" s="36" t="s">
        <v>573</v>
      </c>
      <c r="B482" s="110" t="s">
        <v>521</v>
      </c>
      <c r="C482" s="142" t="s">
        <v>476</v>
      </c>
      <c r="D482" s="105" t="s">
        <v>516</v>
      </c>
      <c r="E482" s="142">
        <v>1</v>
      </c>
      <c r="F482" s="144">
        <v>3</v>
      </c>
      <c r="G482" s="144">
        <v>5</v>
      </c>
      <c r="H482" s="144"/>
      <c r="I482" s="144"/>
      <c r="J482" s="144"/>
      <c r="K482" s="144">
        <v>5</v>
      </c>
      <c r="L482" s="144"/>
      <c r="M482" s="144"/>
      <c r="N482" s="142"/>
      <c r="O482" s="142"/>
      <c r="P482" s="142"/>
      <c r="Q482" s="144">
        <v>1</v>
      </c>
      <c r="R482" s="144">
        <v>3</v>
      </c>
      <c r="S482" s="144"/>
      <c r="T482" s="144">
        <v>1</v>
      </c>
      <c r="U482" s="144">
        <v>3</v>
      </c>
      <c r="V482" s="144"/>
      <c r="W482" s="144">
        <v>1</v>
      </c>
      <c r="X482" s="144"/>
      <c r="Y482" s="144">
        <v>1</v>
      </c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2">
        <v>2</v>
      </c>
      <c r="AM482" s="144">
        <v>20</v>
      </c>
      <c r="AN482" s="144"/>
      <c r="AO482" s="144"/>
      <c r="AP482" s="144"/>
      <c r="AQ482" s="109"/>
    </row>
    <row r="483" spans="1:43" ht="12.75">
      <c r="A483" s="36" t="s">
        <v>573</v>
      </c>
      <c r="B483" s="110" t="s">
        <v>522</v>
      </c>
      <c r="C483" s="142"/>
      <c r="D483" s="105"/>
      <c r="E483" s="142"/>
      <c r="F483" s="144"/>
      <c r="G483" s="144"/>
      <c r="H483" s="144"/>
      <c r="I483" s="144"/>
      <c r="J483" s="144"/>
      <c r="K483" s="144"/>
      <c r="L483" s="144"/>
      <c r="M483" s="144"/>
      <c r="N483" s="142"/>
      <c r="O483" s="142"/>
      <c r="P483" s="142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2"/>
      <c r="AM483" s="144"/>
      <c r="AN483" s="144"/>
      <c r="AO483" s="144"/>
      <c r="AP483" s="144"/>
      <c r="AQ483" s="109"/>
    </row>
    <row r="484" spans="1:43" ht="12.75">
      <c r="A484" s="36" t="s">
        <v>573</v>
      </c>
      <c r="B484" s="110" t="s">
        <v>523</v>
      </c>
      <c r="C484" s="142"/>
      <c r="D484" s="105" t="s">
        <v>524</v>
      </c>
      <c r="E484" s="142"/>
      <c r="F484" s="144"/>
      <c r="G484" s="144"/>
      <c r="H484" s="144"/>
      <c r="I484" s="144"/>
      <c r="J484" s="144"/>
      <c r="K484" s="144"/>
      <c r="L484" s="144"/>
      <c r="M484" s="144"/>
      <c r="N484" s="142"/>
      <c r="O484" s="142">
        <v>25</v>
      </c>
      <c r="P484" s="142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2"/>
      <c r="AM484" s="144"/>
      <c r="AN484" s="144"/>
      <c r="AO484" s="144"/>
      <c r="AP484" s="144"/>
      <c r="AQ484" s="109"/>
    </row>
    <row r="485" spans="1:43" ht="12.75">
      <c r="A485" s="36" t="s">
        <v>573</v>
      </c>
      <c r="B485" s="4" t="s">
        <v>110</v>
      </c>
      <c r="C485" s="42"/>
      <c r="D485" s="43"/>
      <c r="E485" s="58">
        <f>E486+E489+E492+E494</f>
        <v>29</v>
      </c>
      <c r="F485" s="58">
        <f aca="true" t="shared" si="132" ref="F485:AQ485">F486+F489+F492+F494</f>
        <v>0</v>
      </c>
      <c r="G485" s="58">
        <f t="shared" si="132"/>
        <v>0</v>
      </c>
      <c r="H485" s="58">
        <f t="shared" si="132"/>
        <v>15</v>
      </c>
      <c r="I485" s="58">
        <f t="shared" si="132"/>
        <v>4</v>
      </c>
      <c r="J485" s="58">
        <f t="shared" si="132"/>
        <v>4</v>
      </c>
      <c r="K485" s="58">
        <f t="shared" si="132"/>
        <v>0</v>
      </c>
      <c r="L485" s="58">
        <f t="shared" si="132"/>
        <v>0</v>
      </c>
      <c r="M485" s="58">
        <f t="shared" si="132"/>
        <v>0</v>
      </c>
      <c r="N485" s="58">
        <f t="shared" si="132"/>
        <v>0</v>
      </c>
      <c r="O485" s="58">
        <f t="shared" si="132"/>
        <v>0</v>
      </c>
      <c r="P485" s="58">
        <f t="shared" si="132"/>
        <v>0</v>
      </c>
      <c r="Q485" s="58">
        <f t="shared" si="132"/>
        <v>0</v>
      </c>
      <c r="R485" s="58">
        <f t="shared" si="132"/>
        <v>0</v>
      </c>
      <c r="S485" s="58">
        <f t="shared" si="132"/>
        <v>0</v>
      </c>
      <c r="T485" s="58">
        <f t="shared" si="132"/>
        <v>0</v>
      </c>
      <c r="U485" s="58">
        <f t="shared" si="132"/>
        <v>0</v>
      </c>
      <c r="V485" s="58">
        <f t="shared" si="132"/>
        <v>0</v>
      </c>
      <c r="W485" s="58">
        <f t="shared" si="132"/>
        <v>0</v>
      </c>
      <c r="X485" s="58">
        <f t="shared" si="132"/>
        <v>0</v>
      </c>
      <c r="Y485" s="58">
        <f t="shared" si="132"/>
        <v>0</v>
      </c>
      <c r="Z485" s="58">
        <f t="shared" si="132"/>
        <v>0</v>
      </c>
      <c r="AA485" s="58">
        <f t="shared" si="132"/>
        <v>0</v>
      </c>
      <c r="AB485" s="58">
        <f t="shared" si="132"/>
        <v>0</v>
      </c>
      <c r="AC485" s="58">
        <f t="shared" si="132"/>
        <v>0</v>
      </c>
      <c r="AD485" s="58">
        <f t="shared" si="132"/>
        <v>0</v>
      </c>
      <c r="AE485" s="58">
        <f t="shared" si="132"/>
        <v>0</v>
      </c>
      <c r="AF485" s="58">
        <f t="shared" si="132"/>
        <v>0</v>
      </c>
      <c r="AG485" s="58">
        <f t="shared" si="132"/>
        <v>0</v>
      </c>
      <c r="AH485" s="58">
        <f t="shared" si="132"/>
        <v>0</v>
      </c>
      <c r="AI485" s="58">
        <f t="shared" si="132"/>
        <v>0</v>
      </c>
      <c r="AJ485" s="58">
        <f t="shared" si="132"/>
        <v>0</v>
      </c>
      <c r="AK485" s="58">
        <f t="shared" si="132"/>
        <v>2</v>
      </c>
      <c r="AL485" s="58">
        <f t="shared" si="132"/>
        <v>12</v>
      </c>
      <c r="AM485" s="58">
        <f t="shared" si="132"/>
        <v>23</v>
      </c>
      <c r="AN485" s="58">
        <f t="shared" si="132"/>
        <v>0</v>
      </c>
      <c r="AO485" s="58">
        <f t="shared" si="132"/>
        <v>0</v>
      </c>
      <c r="AP485" s="58">
        <f t="shared" si="132"/>
        <v>0</v>
      </c>
      <c r="AQ485" s="58">
        <f t="shared" si="132"/>
        <v>0</v>
      </c>
    </row>
    <row r="486" spans="1:43" ht="12.75">
      <c r="A486" s="36" t="s">
        <v>573</v>
      </c>
      <c r="B486" s="69" t="s">
        <v>10</v>
      </c>
      <c r="C486" s="167"/>
      <c r="D486" s="43"/>
      <c r="E486" s="65">
        <f>SUM(E487:E488)</f>
        <v>13</v>
      </c>
      <c r="F486" s="65">
        <f aca="true" t="shared" si="133" ref="F486:AQ486">SUM(F487:F488)</f>
        <v>0</v>
      </c>
      <c r="G486" s="65">
        <f t="shared" si="133"/>
        <v>0</v>
      </c>
      <c r="H486" s="65">
        <f t="shared" si="133"/>
        <v>0</v>
      </c>
      <c r="I486" s="65">
        <f t="shared" si="133"/>
        <v>0</v>
      </c>
      <c r="J486" s="65">
        <f t="shared" si="133"/>
        <v>0</v>
      </c>
      <c r="K486" s="65">
        <f t="shared" si="133"/>
        <v>0</v>
      </c>
      <c r="L486" s="65">
        <f t="shared" si="133"/>
        <v>0</v>
      </c>
      <c r="M486" s="65">
        <f t="shared" si="133"/>
        <v>0</v>
      </c>
      <c r="N486" s="65">
        <f t="shared" si="133"/>
        <v>0</v>
      </c>
      <c r="O486" s="65">
        <f t="shared" si="133"/>
        <v>0</v>
      </c>
      <c r="P486" s="65">
        <f t="shared" si="133"/>
        <v>0</v>
      </c>
      <c r="Q486" s="65">
        <f t="shared" si="133"/>
        <v>0</v>
      </c>
      <c r="R486" s="65">
        <f t="shared" si="133"/>
        <v>0</v>
      </c>
      <c r="S486" s="65">
        <f t="shared" si="133"/>
        <v>0</v>
      </c>
      <c r="T486" s="65">
        <f t="shared" si="133"/>
        <v>0</v>
      </c>
      <c r="U486" s="65">
        <f t="shared" si="133"/>
        <v>0</v>
      </c>
      <c r="V486" s="65">
        <f t="shared" si="133"/>
        <v>0</v>
      </c>
      <c r="W486" s="65">
        <f t="shared" si="133"/>
        <v>0</v>
      </c>
      <c r="X486" s="65">
        <f t="shared" si="133"/>
        <v>0</v>
      </c>
      <c r="Y486" s="65">
        <f t="shared" si="133"/>
        <v>0</v>
      </c>
      <c r="Z486" s="65">
        <f t="shared" si="133"/>
        <v>0</v>
      </c>
      <c r="AA486" s="65">
        <f t="shared" si="133"/>
        <v>0</v>
      </c>
      <c r="AB486" s="65">
        <f t="shared" si="133"/>
        <v>0</v>
      </c>
      <c r="AC486" s="65">
        <f t="shared" si="133"/>
        <v>0</v>
      </c>
      <c r="AD486" s="65">
        <f t="shared" si="133"/>
        <v>0</v>
      </c>
      <c r="AE486" s="65">
        <f t="shared" si="133"/>
        <v>0</v>
      </c>
      <c r="AF486" s="65">
        <f t="shared" si="133"/>
        <v>0</v>
      </c>
      <c r="AG486" s="65">
        <f t="shared" si="133"/>
        <v>0</v>
      </c>
      <c r="AH486" s="65">
        <f t="shared" si="133"/>
        <v>0</v>
      </c>
      <c r="AI486" s="65">
        <f t="shared" si="133"/>
        <v>0</v>
      </c>
      <c r="AJ486" s="65">
        <f t="shared" si="133"/>
        <v>0</v>
      </c>
      <c r="AK486" s="65">
        <f t="shared" si="133"/>
        <v>0</v>
      </c>
      <c r="AL486" s="65">
        <f t="shared" si="133"/>
        <v>0</v>
      </c>
      <c r="AM486" s="65">
        <f t="shared" si="133"/>
        <v>0</v>
      </c>
      <c r="AN486" s="65">
        <f t="shared" si="133"/>
        <v>0</v>
      </c>
      <c r="AO486" s="65">
        <f t="shared" si="133"/>
        <v>0</v>
      </c>
      <c r="AP486" s="65">
        <f t="shared" si="133"/>
        <v>0</v>
      </c>
      <c r="AQ486" s="65">
        <f t="shared" si="133"/>
        <v>0</v>
      </c>
    </row>
    <row r="487" spans="1:43" ht="12.75">
      <c r="A487" s="36" t="s">
        <v>573</v>
      </c>
      <c r="B487" s="168" t="s">
        <v>525</v>
      </c>
      <c r="C487" s="167"/>
      <c r="D487" s="45"/>
      <c r="E487" s="142"/>
      <c r="F487" s="117"/>
      <c r="G487" s="117"/>
      <c r="H487" s="117"/>
      <c r="I487" s="117"/>
      <c r="J487" s="117"/>
      <c r="K487" s="117"/>
      <c r="L487" s="117"/>
      <c r="M487" s="169"/>
      <c r="N487" s="66"/>
      <c r="O487" s="66"/>
      <c r="P487" s="142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66"/>
      <c r="AM487" s="117"/>
      <c r="AN487" s="117"/>
      <c r="AO487" s="117"/>
      <c r="AP487" s="117"/>
      <c r="AQ487" s="118"/>
    </row>
    <row r="488" spans="1:43" ht="12.75">
      <c r="A488" s="36" t="s">
        <v>573</v>
      </c>
      <c r="B488" s="168" t="s">
        <v>526</v>
      </c>
      <c r="C488" s="167"/>
      <c r="D488" s="45" t="s">
        <v>527</v>
      </c>
      <c r="E488" s="142">
        <v>13</v>
      </c>
      <c r="F488" s="117"/>
      <c r="G488" s="117"/>
      <c r="H488" s="117"/>
      <c r="I488" s="117"/>
      <c r="J488" s="117"/>
      <c r="K488" s="117"/>
      <c r="L488" s="117"/>
      <c r="M488" s="169"/>
      <c r="N488" s="66"/>
      <c r="O488" s="66"/>
      <c r="P488" s="142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66"/>
      <c r="AM488" s="117"/>
      <c r="AN488" s="117"/>
      <c r="AO488" s="117"/>
      <c r="AP488" s="117"/>
      <c r="AQ488" s="118"/>
    </row>
    <row r="489" spans="1:43" ht="12.75">
      <c r="A489" s="36" t="s">
        <v>573</v>
      </c>
      <c r="B489" s="69" t="s">
        <v>11</v>
      </c>
      <c r="C489" s="42"/>
      <c r="D489" s="45"/>
      <c r="E489" s="65">
        <f>SUM(E490:E491)</f>
        <v>11</v>
      </c>
      <c r="F489" s="65">
        <f aca="true" t="shared" si="134" ref="F489:AQ489">SUM(F490:F491)</f>
        <v>0</v>
      </c>
      <c r="G489" s="65">
        <f t="shared" si="134"/>
        <v>0</v>
      </c>
      <c r="H489" s="65">
        <f t="shared" si="134"/>
        <v>0</v>
      </c>
      <c r="I489" s="65">
        <f t="shared" si="134"/>
        <v>0</v>
      </c>
      <c r="J489" s="65">
        <f t="shared" si="134"/>
        <v>0</v>
      </c>
      <c r="K489" s="65">
        <f t="shared" si="134"/>
        <v>0</v>
      </c>
      <c r="L489" s="65">
        <f t="shared" si="134"/>
        <v>0</v>
      </c>
      <c r="M489" s="65">
        <f t="shared" si="134"/>
        <v>0</v>
      </c>
      <c r="N489" s="65">
        <f t="shared" si="134"/>
        <v>0</v>
      </c>
      <c r="O489" s="65">
        <f t="shared" si="134"/>
        <v>0</v>
      </c>
      <c r="P489" s="65">
        <f t="shared" si="134"/>
        <v>0</v>
      </c>
      <c r="Q489" s="65">
        <f t="shared" si="134"/>
        <v>0</v>
      </c>
      <c r="R489" s="65">
        <f t="shared" si="134"/>
        <v>0</v>
      </c>
      <c r="S489" s="65">
        <f t="shared" si="134"/>
        <v>0</v>
      </c>
      <c r="T489" s="65">
        <f t="shared" si="134"/>
        <v>0</v>
      </c>
      <c r="U489" s="65">
        <f t="shared" si="134"/>
        <v>0</v>
      </c>
      <c r="V489" s="65">
        <f t="shared" si="134"/>
        <v>0</v>
      </c>
      <c r="W489" s="65">
        <f t="shared" si="134"/>
        <v>0</v>
      </c>
      <c r="X489" s="65">
        <f t="shared" si="134"/>
        <v>0</v>
      </c>
      <c r="Y489" s="65">
        <f t="shared" si="134"/>
        <v>0</v>
      </c>
      <c r="Z489" s="65">
        <f t="shared" si="134"/>
        <v>0</v>
      </c>
      <c r="AA489" s="65">
        <f t="shared" si="134"/>
        <v>0</v>
      </c>
      <c r="AB489" s="65">
        <f t="shared" si="134"/>
        <v>0</v>
      </c>
      <c r="AC489" s="65">
        <f t="shared" si="134"/>
        <v>0</v>
      </c>
      <c r="AD489" s="65">
        <f t="shared" si="134"/>
        <v>0</v>
      </c>
      <c r="AE489" s="65">
        <f t="shared" si="134"/>
        <v>0</v>
      </c>
      <c r="AF489" s="65">
        <f t="shared" si="134"/>
        <v>0</v>
      </c>
      <c r="AG489" s="65">
        <f t="shared" si="134"/>
        <v>0</v>
      </c>
      <c r="AH489" s="65">
        <f t="shared" si="134"/>
        <v>0</v>
      </c>
      <c r="AI489" s="65">
        <f t="shared" si="134"/>
        <v>0</v>
      </c>
      <c r="AJ489" s="65">
        <f t="shared" si="134"/>
        <v>0</v>
      </c>
      <c r="AK489" s="65">
        <f t="shared" si="134"/>
        <v>0</v>
      </c>
      <c r="AL489" s="65">
        <f t="shared" si="134"/>
        <v>0</v>
      </c>
      <c r="AM489" s="65">
        <f t="shared" si="134"/>
        <v>0</v>
      </c>
      <c r="AN489" s="65">
        <f t="shared" si="134"/>
        <v>0</v>
      </c>
      <c r="AO489" s="65">
        <f t="shared" si="134"/>
        <v>0</v>
      </c>
      <c r="AP489" s="65">
        <f t="shared" si="134"/>
        <v>0</v>
      </c>
      <c r="AQ489" s="65">
        <f t="shared" si="134"/>
        <v>0</v>
      </c>
    </row>
    <row r="490" spans="1:43" ht="12.75">
      <c r="A490" s="36" t="s">
        <v>573</v>
      </c>
      <c r="B490" s="110" t="s">
        <v>525</v>
      </c>
      <c r="C490" s="42"/>
      <c r="D490" s="45"/>
      <c r="E490" s="66"/>
      <c r="F490" s="117"/>
      <c r="G490" s="117"/>
      <c r="H490" s="117"/>
      <c r="I490" s="117"/>
      <c r="J490" s="117"/>
      <c r="K490" s="117"/>
      <c r="L490" s="117"/>
      <c r="M490" s="117"/>
      <c r="N490" s="66"/>
      <c r="O490" s="66"/>
      <c r="P490" s="14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66"/>
      <c r="AM490" s="117"/>
      <c r="AN490" s="117"/>
      <c r="AO490" s="117"/>
      <c r="AP490" s="117"/>
      <c r="AQ490" s="118"/>
    </row>
    <row r="491" spans="1:43" ht="12.75">
      <c r="A491" s="36" t="s">
        <v>573</v>
      </c>
      <c r="B491" s="110" t="s">
        <v>528</v>
      </c>
      <c r="C491" s="42"/>
      <c r="D491" s="45" t="s">
        <v>527</v>
      </c>
      <c r="E491" s="142">
        <v>11</v>
      </c>
      <c r="F491" s="117"/>
      <c r="G491" s="117"/>
      <c r="H491" s="117"/>
      <c r="I491" s="117"/>
      <c r="J491" s="117"/>
      <c r="K491" s="117"/>
      <c r="L491" s="117"/>
      <c r="M491" s="117"/>
      <c r="N491" s="66"/>
      <c r="O491" s="66"/>
      <c r="P491" s="14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66"/>
      <c r="AM491" s="117"/>
      <c r="AN491" s="117"/>
      <c r="AO491" s="117"/>
      <c r="AP491" s="117"/>
      <c r="AQ491" s="118"/>
    </row>
    <row r="492" spans="1:43" ht="12.75">
      <c r="A492" s="36" t="s">
        <v>573</v>
      </c>
      <c r="B492" s="69" t="s">
        <v>39</v>
      </c>
      <c r="C492" s="42"/>
      <c r="D492" s="43"/>
      <c r="E492" s="66">
        <f>E493</f>
        <v>0</v>
      </c>
      <c r="F492" s="66">
        <f aca="true" t="shared" si="135" ref="F492:AQ492">F493</f>
        <v>0</v>
      </c>
      <c r="G492" s="66">
        <f t="shared" si="135"/>
        <v>0</v>
      </c>
      <c r="H492" s="66">
        <f t="shared" si="135"/>
        <v>15</v>
      </c>
      <c r="I492" s="66">
        <f t="shared" si="135"/>
        <v>4</v>
      </c>
      <c r="J492" s="66">
        <f t="shared" si="135"/>
        <v>4</v>
      </c>
      <c r="K492" s="66">
        <f t="shared" si="135"/>
        <v>0</v>
      </c>
      <c r="L492" s="66">
        <f t="shared" si="135"/>
        <v>0</v>
      </c>
      <c r="M492" s="66">
        <f t="shared" si="135"/>
        <v>0</v>
      </c>
      <c r="N492" s="66">
        <f t="shared" si="135"/>
        <v>0</v>
      </c>
      <c r="O492" s="66">
        <f t="shared" si="135"/>
        <v>0</v>
      </c>
      <c r="P492" s="66">
        <f t="shared" si="135"/>
        <v>0</v>
      </c>
      <c r="Q492" s="66">
        <f t="shared" si="135"/>
        <v>0</v>
      </c>
      <c r="R492" s="66">
        <f t="shared" si="135"/>
        <v>0</v>
      </c>
      <c r="S492" s="66">
        <f t="shared" si="135"/>
        <v>0</v>
      </c>
      <c r="T492" s="66">
        <f t="shared" si="135"/>
        <v>0</v>
      </c>
      <c r="U492" s="66">
        <f t="shared" si="135"/>
        <v>0</v>
      </c>
      <c r="V492" s="66">
        <f t="shared" si="135"/>
        <v>0</v>
      </c>
      <c r="W492" s="66">
        <f t="shared" si="135"/>
        <v>0</v>
      </c>
      <c r="X492" s="66">
        <f t="shared" si="135"/>
        <v>0</v>
      </c>
      <c r="Y492" s="66">
        <f t="shared" si="135"/>
        <v>0</v>
      </c>
      <c r="Z492" s="66">
        <f t="shared" si="135"/>
        <v>0</v>
      </c>
      <c r="AA492" s="66">
        <f t="shared" si="135"/>
        <v>0</v>
      </c>
      <c r="AB492" s="66">
        <f t="shared" si="135"/>
        <v>0</v>
      </c>
      <c r="AC492" s="66">
        <f t="shared" si="135"/>
        <v>0</v>
      </c>
      <c r="AD492" s="66">
        <f t="shared" si="135"/>
        <v>0</v>
      </c>
      <c r="AE492" s="66">
        <f t="shared" si="135"/>
        <v>0</v>
      </c>
      <c r="AF492" s="66">
        <f t="shared" si="135"/>
        <v>0</v>
      </c>
      <c r="AG492" s="66">
        <f t="shared" si="135"/>
        <v>0</v>
      </c>
      <c r="AH492" s="66">
        <f t="shared" si="135"/>
        <v>0</v>
      </c>
      <c r="AI492" s="66">
        <f t="shared" si="135"/>
        <v>0</v>
      </c>
      <c r="AJ492" s="66">
        <f t="shared" si="135"/>
        <v>0</v>
      </c>
      <c r="AK492" s="66">
        <f t="shared" si="135"/>
        <v>2</v>
      </c>
      <c r="AL492" s="66">
        <f t="shared" si="135"/>
        <v>2</v>
      </c>
      <c r="AM492" s="66">
        <f t="shared" si="135"/>
        <v>3</v>
      </c>
      <c r="AN492" s="66">
        <f t="shared" si="135"/>
        <v>0</v>
      </c>
      <c r="AO492" s="66">
        <f t="shared" si="135"/>
        <v>0</v>
      </c>
      <c r="AP492" s="66">
        <f t="shared" si="135"/>
        <v>0</v>
      </c>
      <c r="AQ492" s="66">
        <f t="shared" si="135"/>
        <v>0</v>
      </c>
    </row>
    <row r="493" spans="1:43" ht="12.75">
      <c r="A493" s="36" t="s">
        <v>573</v>
      </c>
      <c r="B493" s="110" t="s">
        <v>529</v>
      </c>
      <c r="C493" s="41" t="s">
        <v>513</v>
      </c>
      <c r="D493" s="45" t="s">
        <v>530</v>
      </c>
      <c r="E493" s="142"/>
      <c r="F493" s="117"/>
      <c r="G493" s="117"/>
      <c r="H493" s="144">
        <v>15</v>
      </c>
      <c r="I493" s="171">
        <v>4</v>
      </c>
      <c r="J493" s="171">
        <v>4</v>
      </c>
      <c r="K493" s="117"/>
      <c r="L493" s="144"/>
      <c r="M493" s="172"/>
      <c r="N493" s="66"/>
      <c r="O493" s="170"/>
      <c r="P493" s="66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44">
        <v>2</v>
      </c>
      <c r="AL493" s="142">
        <v>2</v>
      </c>
      <c r="AM493" s="144">
        <v>3</v>
      </c>
      <c r="AN493" s="144"/>
      <c r="AO493" s="117"/>
      <c r="AP493" s="117"/>
      <c r="AQ493" s="118"/>
    </row>
    <row r="494" spans="1:43" ht="12.75">
      <c r="A494" s="36" t="s">
        <v>573</v>
      </c>
      <c r="B494" s="69" t="s">
        <v>14</v>
      </c>
      <c r="C494" s="42"/>
      <c r="D494" s="43"/>
      <c r="E494" s="200">
        <f>SUM(E495:E499)</f>
        <v>5</v>
      </c>
      <c r="F494" s="200">
        <f aca="true" t="shared" si="136" ref="F494:AQ494">SUM(F495:F499)</f>
        <v>0</v>
      </c>
      <c r="G494" s="200">
        <f t="shared" si="136"/>
        <v>0</v>
      </c>
      <c r="H494" s="200">
        <f t="shared" si="136"/>
        <v>0</v>
      </c>
      <c r="I494" s="200">
        <f t="shared" si="136"/>
        <v>0</v>
      </c>
      <c r="J494" s="200">
        <f t="shared" si="136"/>
        <v>0</v>
      </c>
      <c r="K494" s="200">
        <f t="shared" si="136"/>
        <v>0</v>
      </c>
      <c r="L494" s="200">
        <f t="shared" si="136"/>
        <v>0</v>
      </c>
      <c r="M494" s="200">
        <f t="shared" si="136"/>
        <v>0</v>
      </c>
      <c r="N494" s="200">
        <f t="shared" si="136"/>
        <v>0</v>
      </c>
      <c r="O494" s="200">
        <f t="shared" si="136"/>
        <v>0</v>
      </c>
      <c r="P494" s="200">
        <f t="shared" si="136"/>
        <v>0</v>
      </c>
      <c r="Q494" s="200">
        <f t="shared" si="136"/>
        <v>0</v>
      </c>
      <c r="R494" s="200">
        <f t="shared" si="136"/>
        <v>0</v>
      </c>
      <c r="S494" s="200">
        <f t="shared" si="136"/>
        <v>0</v>
      </c>
      <c r="T494" s="200">
        <f t="shared" si="136"/>
        <v>0</v>
      </c>
      <c r="U494" s="200">
        <f t="shared" si="136"/>
        <v>0</v>
      </c>
      <c r="V494" s="200">
        <f t="shared" si="136"/>
        <v>0</v>
      </c>
      <c r="W494" s="200">
        <f t="shared" si="136"/>
        <v>0</v>
      </c>
      <c r="X494" s="200">
        <f t="shared" si="136"/>
        <v>0</v>
      </c>
      <c r="Y494" s="200">
        <f t="shared" si="136"/>
        <v>0</v>
      </c>
      <c r="Z494" s="200">
        <f t="shared" si="136"/>
        <v>0</v>
      </c>
      <c r="AA494" s="200">
        <f t="shared" si="136"/>
        <v>0</v>
      </c>
      <c r="AB494" s="200">
        <f t="shared" si="136"/>
        <v>0</v>
      </c>
      <c r="AC494" s="200">
        <f t="shared" si="136"/>
        <v>0</v>
      </c>
      <c r="AD494" s="200">
        <f t="shared" si="136"/>
        <v>0</v>
      </c>
      <c r="AE494" s="200">
        <f t="shared" si="136"/>
        <v>0</v>
      </c>
      <c r="AF494" s="200">
        <f t="shared" si="136"/>
        <v>0</v>
      </c>
      <c r="AG494" s="200">
        <f t="shared" si="136"/>
        <v>0</v>
      </c>
      <c r="AH494" s="200">
        <f t="shared" si="136"/>
        <v>0</v>
      </c>
      <c r="AI494" s="200">
        <f t="shared" si="136"/>
        <v>0</v>
      </c>
      <c r="AJ494" s="200">
        <f t="shared" si="136"/>
        <v>0</v>
      </c>
      <c r="AK494" s="200">
        <f t="shared" si="136"/>
        <v>0</v>
      </c>
      <c r="AL494" s="200">
        <f t="shared" si="136"/>
        <v>10</v>
      </c>
      <c r="AM494" s="200">
        <f t="shared" si="136"/>
        <v>20</v>
      </c>
      <c r="AN494" s="200">
        <f t="shared" si="136"/>
        <v>0</v>
      </c>
      <c r="AO494" s="200">
        <f t="shared" si="136"/>
        <v>0</v>
      </c>
      <c r="AP494" s="200">
        <f t="shared" si="136"/>
        <v>0</v>
      </c>
      <c r="AQ494" s="200">
        <f t="shared" si="136"/>
        <v>0</v>
      </c>
    </row>
    <row r="495" spans="1:43" ht="12.75">
      <c r="A495" s="36" t="s">
        <v>573</v>
      </c>
      <c r="B495" s="110" t="s">
        <v>531</v>
      </c>
      <c r="C495" s="41" t="s">
        <v>476</v>
      </c>
      <c r="D495" s="45" t="s">
        <v>527</v>
      </c>
      <c r="E495" s="142">
        <v>1</v>
      </c>
      <c r="F495" s="117"/>
      <c r="G495" s="117"/>
      <c r="H495" s="117"/>
      <c r="I495" s="117"/>
      <c r="J495" s="117"/>
      <c r="K495" s="117"/>
      <c r="L495" s="117"/>
      <c r="M495" s="117"/>
      <c r="N495" s="66"/>
      <c r="O495" s="66"/>
      <c r="P495" s="66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42">
        <v>2</v>
      </c>
      <c r="AM495" s="144">
        <v>4</v>
      </c>
      <c r="AN495" s="117"/>
      <c r="AO495" s="117"/>
      <c r="AP495" s="117"/>
      <c r="AQ495" s="109"/>
    </row>
    <row r="496" spans="1:43" ht="12.75">
      <c r="A496" s="36" t="s">
        <v>573</v>
      </c>
      <c r="B496" s="110" t="s">
        <v>532</v>
      </c>
      <c r="C496" s="41" t="s">
        <v>476</v>
      </c>
      <c r="D496" s="45" t="s">
        <v>527</v>
      </c>
      <c r="E496" s="142">
        <v>1</v>
      </c>
      <c r="F496" s="117"/>
      <c r="G496" s="117"/>
      <c r="H496" s="117"/>
      <c r="I496" s="117"/>
      <c r="J496" s="117"/>
      <c r="K496" s="117"/>
      <c r="L496" s="117"/>
      <c r="M496" s="117"/>
      <c r="N496" s="66"/>
      <c r="O496" s="66"/>
      <c r="P496" s="66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42">
        <v>2</v>
      </c>
      <c r="AM496" s="144">
        <v>4</v>
      </c>
      <c r="AN496" s="117"/>
      <c r="AO496" s="117"/>
      <c r="AP496" s="117"/>
      <c r="AQ496" s="109"/>
    </row>
    <row r="497" spans="1:43" ht="12.75">
      <c r="A497" s="36" t="s">
        <v>573</v>
      </c>
      <c r="B497" s="110" t="s">
        <v>533</v>
      </c>
      <c r="C497" s="41" t="s">
        <v>476</v>
      </c>
      <c r="D497" s="45" t="s">
        <v>527</v>
      </c>
      <c r="E497" s="142">
        <v>1</v>
      </c>
      <c r="F497" s="117"/>
      <c r="G497" s="117"/>
      <c r="H497" s="117"/>
      <c r="I497" s="117"/>
      <c r="J497" s="117"/>
      <c r="K497" s="117"/>
      <c r="L497" s="117"/>
      <c r="M497" s="117"/>
      <c r="N497" s="66"/>
      <c r="O497" s="66"/>
      <c r="P497" s="66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42">
        <v>2</v>
      </c>
      <c r="AM497" s="144">
        <v>4</v>
      </c>
      <c r="AN497" s="117"/>
      <c r="AO497" s="117"/>
      <c r="AP497" s="117"/>
      <c r="AQ497" s="109"/>
    </row>
    <row r="498" spans="1:43" ht="12.75">
      <c r="A498" s="36" t="s">
        <v>573</v>
      </c>
      <c r="B498" s="110" t="s">
        <v>534</v>
      </c>
      <c r="C498" s="41" t="s">
        <v>476</v>
      </c>
      <c r="D498" s="45" t="s">
        <v>527</v>
      </c>
      <c r="E498" s="142">
        <v>1</v>
      </c>
      <c r="F498" s="117"/>
      <c r="G498" s="117"/>
      <c r="H498" s="117"/>
      <c r="I498" s="117"/>
      <c r="J498" s="117"/>
      <c r="K498" s="117"/>
      <c r="L498" s="117"/>
      <c r="M498" s="117"/>
      <c r="N498" s="66"/>
      <c r="O498" s="66"/>
      <c r="P498" s="66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42">
        <v>2</v>
      </c>
      <c r="AM498" s="144">
        <v>4</v>
      </c>
      <c r="AN498" s="117"/>
      <c r="AO498" s="117"/>
      <c r="AP498" s="117"/>
      <c r="AQ498" s="109"/>
    </row>
    <row r="499" spans="1:43" ht="12.75">
      <c r="A499" s="36" t="s">
        <v>573</v>
      </c>
      <c r="B499" s="110" t="s">
        <v>535</v>
      </c>
      <c r="C499" s="41" t="s">
        <v>476</v>
      </c>
      <c r="D499" s="45" t="s">
        <v>527</v>
      </c>
      <c r="E499" s="142">
        <v>1</v>
      </c>
      <c r="F499" s="117"/>
      <c r="G499" s="117"/>
      <c r="H499" s="117"/>
      <c r="I499" s="117"/>
      <c r="J499" s="117"/>
      <c r="K499" s="117"/>
      <c r="L499" s="117"/>
      <c r="M499" s="117"/>
      <c r="N499" s="66"/>
      <c r="O499" s="66"/>
      <c r="P499" s="66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42">
        <v>2</v>
      </c>
      <c r="AM499" s="144">
        <v>4</v>
      </c>
      <c r="AN499" s="117"/>
      <c r="AO499" s="117"/>
      <c r="AP499" s="117"/>
      <c r="AQ499" s="109"/>
    </row>
    <row r="500" spans="1:43" ht="12.75">
      <c r="A500" s="36" t="s">
        <v>573</v>
      </c>
      <c r="B500" s="150" t="s">
        <v>269</v>
      </c>
      <c r="C500" s="58"/>
      <c r="D500" s="59"/>
      <c r="E500" s="201">
        <f>SUM(E501:E535)</f>
        <v>2</v>
      </c>
      <c r="F500" s="201">
        <f aca="true" t="shared" si="137" ref="F500:AQ500">SUM(F501:F535)</f>
        <v>0</v>
      </c>
      <c r="G500" s="201">
        <f t="shared" si="137"/>
        <v>25</v>
      </c>
      <c r="H500" s="201">
        <f t="shared" si="137"/>
        <v>0</v>
      </c>
      <c r="I500" s="201">
        <f t="shared" si="137"/>
        <v>0</v>
      </c>
      <c r="J500" s="201">
        <f t="shared" si="137"/>
        <v>0</v>
      </c>
      <c r="K500" s="201">
        <f t="shared" si="137"/>
        <v>0</v>
      </c>
      <c r="L500" s="201">
        <f t="shared" si="137"/>
        <v>0</v>
      </c>
      <c r="M500" s="201">
        <f t="shared" si="137"/>
        <v>0</v>
      </c>
      <c r="N500" s="201">
        <f t="shared" si="137"/>
        <v>0</v>
      </c>
      <c r="O500" s="201">
        <f t="shared" si="137"/>
        <v>0</v>
      </c>
      <c r="P500" s="201">
        <f t="shared" si="137"/>
        <v>0</v>
      </c>
      <c r="Q500" s="201">
        <f t="shared" si="137"/>
        <v>0</v>
      </c>
      <c r="R500" s="201">
        <f t="shared" si="137"/>
        <v>0</v>
      </c>
      <c r="S500" s="201">
        <f t="shared" si="137"/>
        <v>0</v>
      </c>
      <c r="T500" s="201">
        <f t="shared" si="137"/>
        <v>0</v>
      </c>
      <c r="U500" s="201">
        <f t="shared" si="137"/>
        <v>0</v>
      </c>
      <c r="V500" s="201">
        <f t="shared" si="137"/>
        <v>0</v>
      </c>
      <c r="W500" s="201">
        <f t="shared" si="137"/>
        <v>0</v>
      </c>
      <c r="X500" s="201">
        <f t="shared" si="137"/>
        <v>8</v>
      </c>
      <c r="Y500" s="201">
        <f t="shared" si="137"/>
        <v>0</v>
      </c>
      <c r="Z500" s="201">
        <f t="shared" si="137"/>
        <v>0</v>
      </c>
      <c r="AA500" s="201">
        <f t="shared" si="137"/>
        <v>0</v>
      </c>
      <c r="AB500" s="201">
        <f t="shared" si="137"/>
        <v>10</v>
      </c>
      <c r="AC500" s="201">
        <f t="shared" si="137"/>
        <v>0</v>
      </c>
      <c r="AD500" s="201">
        <f t="shared" si="137"/>
        <v>0</v>
      </c>
      <c r="AE500" s="201">
        <f t="shared" si="137"/>
        <v>0</v>
      </c>
      <c r="AF500" s="201">
        <f t="shared" si="137"/>
        <v>5</v>
      </c>
      <c r="AG500" s="201">
        <f t="shared" si="137"/>
        <v>0</v>
      </c>
      <c r="AH500" s="201">
        <f t="shared" si="137"/>
        <v>0</v>
      </c>
      <c r="AI500" s="201">
        <f t="shared" si="137"/>
        <v>0</v>
      </c>
      <c r="AJ500" s="201">
        <f t="shared" si="137"/>
        <v>2</v>
      </c>
      <c r="AK500" s="201">
        <f t="shared" si="137"/>
        <v>0</v>
      </c>
      <c r="AL500" s="201">
        <f t="shared" si="137"/>
        <v>0</v>
      </c>
      <c r="AM500" s="201">
        <f t="shared" si="137"/>
        <v>0</v>
      </c>
      <c r="AN500" s="201">
        <f t="shared" si="137"/>
        <v>0</v>
      </c>
      <c r="AO500" s="201">
        <f t="shared" si="137"/>
        <v>0</v>
      </c>
      <c r="AP500" s="201">
        <f t="shared" si="137"/>
        <v>0</v>
      </c>
      <c r="AQ500" s="201">
        <f t="shared" si="137"/>
        <v>0</v>
      </c>
    </row>
    <row r="501" spans="1:43" ht="12.75">
      <c r="A501" s="36" t="s">
        <v>573</v>
      </c>
      <c r="B501" s="125" t="s">
        <v>536</v>
      </c>
      <c r="C501" s="58"/>
      <c r="D501" s="109" t="s">
        <v>514</v>
      </c>
      <c r="E501" s="58"/>
      <c r="F501" s="144"/>
      <c r="G501" s="61"/>
      <c r="H501" s="61"/>
      <c r="I501" s="61"/>
      <c r="J501" s="61"/>
      <c r="K501" s="61"/>
      <c r="L501" s="61"/>
      <c r="M501" s="61"/>
      <c r="N501" s="58"/>
      <c r="O501" s="58"/>
      <c r="P501" s="58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58"/>
      <c r="AM501" s="61"/>
      <c r="AN501" s="61"/>
      <c r="AO501" s="61"/>
      <c r="AP501" s="61"/>
      <c r="AQ501" s="59"/>
    </row>
    <row r="502" spans="1:43" ht="12.75">
      <c r="A502" s="36" t="s">
        <v>573</v>
      </c>
      <c r="B502" s="125" t="s">
        <v>537</v>
      </c>
      <c r="C502" s="58"/>
      <c r="D502" s="109" t="s">
        <v>514</v>
      </c>
      <c r="E502" s="58"/>
      <c r="F502" s="144"/>
      <c r="G502" s="61"/>
      <c r="H502" s="61"/>
      <c r="I502" s="61"/>
      <c r="J502" s="61"/>
      <c r="K502" s="61"/>
      <c r="L502" s="61"/>
      <c r="M502" s="61"/>
      <c r="N502" s="58"/>
      <c r="O502" s="58"/>
      <c r="P502" s="58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144"/>
      <c r="AC502" s="61"/>
      <c r="AD502" s="61"/>
      <c r="AE502" s="61"/>
      <c r="AF502" s="144"/>
      <c r="AG502" s="61"/>
      <c r="AH502" s="61"/>
      <c r="AI502" s="61"/>
      <c r="AJ502" s="61"/>
      <c r="AK502" s="61"/>
      <c r="AL502" s="58"/>
      <c r="AM502" s="61"/>
      <c r="AN502" s="61"/>
      <c r="AO502" s="61"/>
      <c r="AP502" s="61"/>
      <c r="AQ502" s="59"/>
    </row>
    <row r="503" spans="1:43" ht="12.75">
      <c r="A503" s="36" t="s">
        <v>573</v>
      </c>
      <c r="B503" s="125" t="s">
        <v>538</v>
      </c>
      <c r="C503" s="58"/>
      <c r="D503" s="109" t="s">
        <v>514</v>
      </c>
      <c r="E503" s="58"/>
      <c r="F503" s="144"/>
      <c r="G503" s="61"/>
      <c r="H503" s="61"/>
      <c r="I503" s="61"/>
      <c r="J503" s="61"/>
      <c r="K503" s="61"/>
      <c r="L503" s="61"/>
      <c r="M503" s="61"/>
      <c r="N503" s="58"/>
      <c r="O503" s="58"/>
      <c r="P503" s="58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144">
        <v>2</v>
      </c>
      <c r="AC503" s="61"/>
      <c r="AD503" s="61"/>
      <c r="AE503" s="61"/>
      <c r="AF503" s="61"/>
      <c r="AG503" s="144"/>
      <c r="AH503" s="61"/>
      <c r="AI503" s="61"/>
      <c r="AJ503" s="61"/>
      <c r="AK503" s="61"/>
      <c r="AL503" s="58"/>
      <c r="AM503" s="61"/>
      <c r="AN503" s="61"/>
      <c r="AO503" s="61"/>
      <c r="AP503" s="61"/>
      <c r="AQ503" s="59"/>
    </row>
    <row r="504" spans="1:43" ht="12.75">
      <c r="A504" s="36" t="s">
        <v>573</v>
      </c>
      <c r="B504" s="125" t="s">
        <v>539</v>
      </c>
      <c r="C504" s="58"/>
      <c r="D504" s="109" t="s">
        <v>514</v>
      </c>
      <c r="E504" s="58"/>
      <c r="F504" s="144"/>
      <c r="G504" s="61"/>
      <c r="H504" s="61"/>
      <c r="I504" s="61"/>
      <c r="J504" s="61"/>
      <c r="K504" s="61"/>
      <c r="L504" s="61"/>
      <c r="M504" s="61"/>
      <c r="N504" s="58"/>
      <c r="O504" s="58"/>
      <c r="P504" s="58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144">
        <v>2</v>
      </c>
      <c r="AC504" s="144"/>
      <c r="AD504" s="61"/>
      <c r="AE504" s="61"/>
      <c r="AF504" s="144"/>
      <c r="AG504" s="61"/>
      <c r="AH504" s="61"/>
      <c r="AI504" s="61"/>
      <c r="AJ504" s="61"/>
      <c r="AK504" s="61"/>
      <c r="AL504" s="58"/>
      <c r="AM504" s="61"/>
      <c r="AN504" s="61"/>
      <c r="AO504" s="61"/>
      <c r="AP504" s="61"/>
      <c r="AQ504" s="59"/>
    </row>
    <row r="505" spans="1:43" ht="12.75">
      <c r="A505" s="36" t="s">
        <v>573</v>
      </c>
      <c r="B505" s="125" t="s">
        <v>540</v>
      </c>
      <c r="C505" s="58"/>
      <c r="D505" s="109" t="s">
        <v>514</v>
      </c>
      <c r="E505" s="58"/>
      <c r="F505" s="144"/>
      <c r="G505" s="61"/>
      <c r="H505" s="61"/>
      <c r="I505" s="61"/>
      <c r="J505" s="61"/>
      <c r="K505" s="61"/>
      <c r="L505" s="61"/>
      <c r="M505" s="61"/>
      <c r="N505" s="58"/>
      <c r="O505" s="58"/>
      <c r="P505" s="58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144">
        <v>2</v>
      </c>
      <c r="AC505" s="144"/>
      <c r="AD505" s="153"/>
      <c r="AE505" s="61"/>
      <c r="AF505" s="144"/>
      <c r="AG505" s="61"/>
      <c r="AH505" s="61"/>
      <c r="AI505" s="61"/>
      <c r="AJ505" s="61"/>
      <c r="AK505" s="61"/>
      <c r="AL505" s="58"/>
      <c r="AM505" s="61"/>
      <c r="AN505" s="61"/>
      <c r="AO505" s="61"/>
      <c r="AP505" s="61"/>
      <c r="AQ505" s="59"/>
    </row>
    <row r="506" spans="1:43" ht="12.75">
      <c r="A506" s="36" t="s">
        <v>573</v>
      </c>
      <c r="B506" s="125" t="s">
        <v>541</v>
      </c>
      <c r="C506" s="58"/>
      <c r="D506" s="109" t="s">
        <v>514</v>
      </c>
      <c r="E506" s="58"/>
      <c r="F506" s="144"/>
      <c r="G506" s="61"/>
      <c r="H506" s="61"/>
      <c r="I506" s="61"/>
      <c r="J506" s="61"/>
      <c r="K506" s="61"/>
      <c r="L506" s="61"/>
      <c r="M506" s="61"/>
      <c r="N506" s="58"/>
      <c r="O506" s="58"/>
      <c r="P506" s="58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144"/>
      <c r="AD506" s="61"/>
      <c r="AE506" s="61"/>
      <c r="AF506" s="144">
        <v>1</v>
      </c>
      <c r="AG506" s="61"/>
      <c r="AH506" s="61"/>
      <c r="AI506" s="61"/>
      <c r="AJ506" s="61"/>
      <c r="AK506" s="61"/>
      <c r="AL506" s="58"/>
      <c r="AM506" s="61"/>
      <c r="AN506" s="61"/>
      <c r="AO506" s="61"/>
      <c r="AP506" s="61"/>
      <c r="AQ506" s="59"/>
    </row>
    <row r="507" spans="1:43" ht="12.75">
      <c r="A507" s="36" t="s">
        <v>573</v>
      </c>
      <c r="B507" s="125" t="s">
        <v>542</v>
      </c>
      <c r="C507" s="58"/>
      <c r="D507" s="109" t="s">
        <v>514</v>
      </c>
      <c r="E507" s="58"/>
      <c r="F507" s="144"/>
      <c r="G507" s="61"/>
      <c r="H507" s="61"/>
      <c r="I507" s="61"/>
      <c r="J507" s="61"/>
      <c r="K507" s="61"/>
      <c r="L507" s="61"/>
      <c r="M507" s="61"/>
      <c r="N507" s="58"/>
      <c r="O507" s="58"/>
      <c r="P507" s="58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58"/>
      <c r="AM507" s="61"/>
      <c r="AN507" s="61"/>
      <c r="AO507" s="61"/>
      <c r="AP507" s="61"/>
      <c r="AQ507" s="59"/>
    </row>
    <row r="508" spans="1:43" ht="12.75">
      <c r="A508" s="36" t="s">
        <v>573</v>
      </c>
      <c r="B508" s="125" t="s">
        <v>543</v>
      </c>
      <c r="C508" s="58"/>
      <c r="D508" s="109" t="s">
        <v>514</v>
      </c>
      <c r="E508" s="58"/>
      <c r="F508" s="144"/>
      <c r="G508" s="61"/>
      <c r="H508" s="61"/>
      <c r="I508" s="61"/>
      <c r="J508" s="61"/>
      <c r="K508" s="61"/>
      <c r="L508" s="61"/>
      <c r="M508" s="61"/>
      <c r="N508" s="58"/>
      <c r="O508" s="58"/>
      <c r="P508" s="58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144"/>
      <c r="AD508" s="61"/>
      <c r="AE508" s="61"/>
      <c r="AF508" s="144"/>
      <c r="AG508" s="61"/>
      <c r="AH508" s="61"/>
      <c r="AI508" s="61"/>
      <c r="AJ508" s="61"/>
      <c r="AK508" s="61"/>
      <c r="AL508" s="58"/>
      <c r="AM508" s="61"/>
      <c r="AN508" s="61"/>
      <c r="AO508" s="61"/>
      <c r="AP508" s="61"/>
      <c r="AQ508" s="59"/>
    </row>
    <row r="509" spans="1:43" ht="12.75">
      <c r="A509" s="36" t="s">
        <v>573</v>
      </c>
      <c r="B509" s="125" t="s">
        <v>544</v>
      </c>
      <c r="C509" s="58"/>
      <c r="D509" s="109" t="s">
        <v>514</v>
      </c>
      <c r="E509" s="58"/>
      <c r="F509" s="144"/>
      <c r="G509" s="61"/>
      <c r="H509" s="61"/>
      <c r="I509" s="61"/>
      <c r="J509" s="61"/>
      <c r="K509" s="61"/>
      <c r="L509" s="61"/>
      <c r="M509" s="61"/>
      <c r="N509" s="58"/>
      <c r="O509" s="58"/>
      <c r="P509" s="58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144">
        <v>1</v>
      </c>
      <c r="AC509" s="144"/>
      <c r="AD509" s="61"/>
      <c r="AE509" s="61"/>
      <c r="AF509" s="61"/>
      <c r="AG509" s="61"/>
      <c r="AH509" s="61"/>
      <c r="AI509" s="61"/>
      <c r="AJ509" s="61"/>
      <c r="AK509" s="61"/>
      <c r="AL509" s="58"/>
      <c r="AM509" s="61"/>
      <c r="AN509" s="61"/>
      <c r="AO509" s="61"/>
      <c r="AP509" s="61"/>
      <c r="AQ509" s="59"/>
    </row>
    <row r="510" spans="1:43" ht="25.5">
      <c r="A510" s="36" t="s">
        <v>573</v>
      </c>
      <c r="B510" s="125" t="s">
        <v>545</v>
      </c>
      <c r="C510" s="58"/>
      <c r="D510" s="109" t="s">
        <v>514</v>
      </c>
      <c r="E510" s="58"/>
      <c r="F510" s="144"/>
      <c r="G510" s="61"/>
      <c r="H510" s="61"/>
      <c r="I510" s="61"/>
      <c r="J510" s="61"/>
      <c r="K510" s="61"/>
      <c r="L510" s="61"/>
      <c r="M510" s="61"/>
      <c r="N510" s="58"/>
      <c r="O510" s="58"/>
      <c r="P510" s="58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144">
        <v>2</v>
      </c>
      <c r="AC510" s="61"/>
      <c r="AD510" s="61"/>
      <c r="AE510" s="61"/>
      <c r="AF510" s="144"/>
      <c r="AG510" s="61"/>
      <c r="AH510" s="61"/>
      <c r="AI510" s="61"/>
      <c r="AJ510" s="61"/>
      <c r="AK510" s="61"/>
      <c r="AL510" s="58"/>
      <c r="AM510" s="61"/>
      <c r="AN510" s="61"/>
      <c r="AO510" s="61"/>
      <c r="AP510" s="61"/>
      <c r="AQ510" s="59"/>
    </row>
    <row r="511" spans="1:43" ht="12.75">
      <c r="A511" s="36" t="s">
        <v>573</v>
      </c>
      <c r="B511" s="125" t="s">
        <v>546</v>
      </c>
      <c r="C511" s="58"/>
      <c r="D511" s="109" t="s">
        <v>514</v>
      </c>
      <c r="E511" s="58"/>
      <c r="F511" s="144"/>
      <c r="G511" s="61"/>
      <c r="H511" s="61"/>
      <c r="I511" s="61"/>
      <c r="J511" s="61"/>
      <c r="K511" s="61"/>
      <c r="L511" s="61"/>
      <c r="M511" s="61"/>
      <c r="N511" s="58"/>
      <c r="O511" s="58"/>
      <c r="P511" s="58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144">
        <v>1</v>
      </c>
      <c r="AC511" s="144"/>
      <c r="AD511" s="61"/>
      <c r="AE511" s="61"/>
      <c r="AF511" s="144"/>
      <c r="AG511" s="61"/>
      <c r="AH511" s="61"/>
      <c r="AI511" s="61"/>
      <c r="AJ511" s="61"/>
      <c r="AK511" s="61"/>
      <c r="AL511" s="58"/>
      <c r="AM511" s="61"/>
      <c r="AN511" s="61"/>
      <c r="AO511" s="61"/>
      <c r="AP511" s="61"/>
      <c r="AQ511" s="59"/>
    </row>
    <row r="512" spans="1:43" ht="12.75">
      <c r="A512" s="36" t="s">
        <v>573</v>
      </c>
      <c r="B512" s="125" t="s">
        <v>547</v>
      </c>
      <c r="C512" s="58"/>
      <c r="D512" s="109" t="s">
        <v>514</v>
      </c>
      <c r="E512" s="58"/>
      <c r="F512" s="144"/>
      <c r="G512" s="61"/>
      <c r="H512" s="61"/>
      <c r="I512" s="61"/>
      <c r="J512" s="61"/>
      <c r="K512" s="61"/>
      <c r="L512" s="61"/>
      <c r="M512" s="61"/>
      <c r="N512" s="58"/>
      <c r="O512" s="58"/>
      <c r="P512" s="58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144"/>
      <c r="AD512" s="61"/>
      <c r="AE512" s="61"/>
      <c r="AF512" s="144">
        <v>1</v>
      </c>
      <c r="AG512" s="61"/>
      <c r="AH512" s="61"/>
      <c r="AI512" s="61"/>
      <c r="AJ512" s="61"/>
      <c r="AK512" s="61"/>
      <c r="AL512" s="58"/>
      <c r="AM512" s="61"/>
      <c r="AN512" s="61"/>
      <c r="AO512" s="61"/>
      <c r="AP512" s="61"/>
      <c r="AQ512" s="59"/>
    </row>
    <row r="513" spans="1:43" ht="12.75">
      <c r="A513" s="36" t="s">
        <v>573</v>
      </c>
      <c r="B513" s="125" t="s">
        <v>548</v>
      </c>
      <c r="C513" s="58"/>
      <c r="D513" s="109" t="s">
        <v>514</v>
      </c>
      <c r="E513" s="58"/>
      <c r="F513" s="144"/>
      <c r="G513" s="61"/>
      <c r="H513" s="61"/>
      <c r="I513" s="61"/>
      <c r="J513" s="61"/>
      <c r="K513" s="61"/>
      <c r="L513" s="61"/>
      <c r="M513" s="61"/>
      <c r="N513" s="58"/>
      <c r="O513" s="58"/>
      <c r="P513" s="58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144"/>
      <c r="AD513" s="61"/>
      <c r="AE513" s="61"/>
      <c r="AF513" s="144"/>
      <c r="AG513" s="61"/>
      <c r="AH513" s="61"/>
      <c r="AI513" s="61"/>
      <c r="AJ513" s="61"/>
      <c r="AK513" s="61"/>
      <c r="AL513" s="58"/>
      <c r="AM513" s="61"/>
      <c r="AN513" s="61"/>
      <c r="AO513" s="61"/>
      <c r="AP513" s="61"/>
      <c r="AQ513" s="59"/>
    </row>
    <row r="514" spans="1:43" ht="12.75">
      <c r="A514" s="36" t="s">
        <v>573</v>
      </c>
      <c r="B514" s="125" t="s">
        <v>549</v>
      </c>
      <c r="C514" s="58"/>
      <c r="D514" s="109" t="s">
        <v>514</v>
      </c>
      <c r="E514" s="58"/>
      <c r="F514" s="144"/>
      <c r="G514" s="61"/>
      <c r="H514" s="61"/>
      <c r="I514" s="61"/>
      <c r="J514" s="61"/>
      <c r="K514" s="61"/>
      <c r="L514" s="61"/>
      <c r="M514" s="61"/>
      <c r="N514" s="58"/>
      <c r="O514" s="58"/>
      <c r="P514" s="58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144"/>
      <c r="AD514" s="61"/>
      <c r="AE514" s="61"/>
      <c r="AF514" s="144"/>
      <c r="AG514" s="61"/>
      <c r="AH514" s="61"/>
      <c r="AI514" s="61"/>
      <c r="AJ514" s="61"/>
      <c r="AK514" s="61"/>
      <c r="AL514" s="58"/>
      <c r="AM514" s="61"/>
      <c r="AN514" s="61"/>
      <c r="AO514" s="61"/>
      <c r="AP514" s="61"/>
      <c r="AQ514" s="59"/>
    </row>
    <row r="515" spans="1:43" ht="12.75">
      <c r="A515" s="36" t="s">
        <v>573</v>
      </c>
      <c r="B515" s="125" t="s">
        <v>550</v>
      </c>
      <c r="C515" s="58"/>
      <c r="D515" s="109" t="s">
        <v>514</v>
      </c>
      <c r="E515" s="58"/>
      <c r="F515" s="144"/>
      <c r="G515" s="61"/>
      <c r="H515" s="61"/>
      <c r="I515" s="61"/>
      <c r="J515" s="61"/>
      <c r="K515" s="61"/>
      <c r="L515" s="61"/>
      <c r="M515" s="61"/>
      <c r="N515" s="58"/>
      <c r="O515" s="58"/>
      <c r="P515" s="58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144"/>
      <c r="AD515" s="61"/>
      <c r="AE515" s="61"/>
      <c r="AF515" s="144">
        <v>1</v>
      </c>
      <c r="AG515" s="61"/>
      <c r="AH515" s="61"/>
      <c r="AI515" s="61"/>
      <c r="AJ515" s="61"/>
      <c r="AK515" s="61"/>
      <c r="AL515" s="58"/>
      <c r="AM515" s="61"/>
      <c r="AN515" s="61"/>
      <c r="AO515" s="61"/>
      <c r="AP515" s="61"/>
      <c r="AQ515" s="59"/>
    </row>
    <row r="516" spans="1:43" ht="12.75">
      <c r="A516" s="36" t="s">
        <v>573</v>
      </c>
      <c r="B516" s="125" t="s">
        <v>551</v>
      </c>
      <c r="C516" s="58"/>
      <c r="D516" s="109" t="s">
        <v>514</v>
      </c>
      <c r="E516" s="58"/>
      <c r="F516" s="144"/>
      <c r="G516" s="61"/>
      <c r="H516" s="61"/>
      <c r="I516" s="61"/>
      <c r="J516" s="61"/>
      <c r="K516" s="61"/>
      <c r="L516" s="61"/>
      <c r="M516" s="61"/>
      <c r="N516" s="58"/>
      <c r="O516" s="58"/>
      <c r="P516" s="58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144">
        <v>1</v>
      </c>
      <c r="AG516" s="61"/>
      <c r="AH516" s="61"/>
      <c r="AI516" s="61"/>
      <c r="AJ516" s="61"/>
      <c r="AK516" s="61"/>
      <c r="AL516" s="58"/>
      <c r="AM516" s="61"/>
      <c r="AN516" s="61"/>
      <c r="AO516" s="61"/>
      <c r="AP516" s="61"/>
      <c r="AQ516" s="59"/>
    </row>
    <row r="517" spans="1:43" ht="12.75">
      <c r="A517" s="36" t="s">
        <v>573</v>
      </c>
      <c r="B517" s="125" t="s">
        <v>552</v>
      </c>
      <c r="C517" s="58"/>
      <c r="D517" s="109" t="s">
        <v>514</v>
      </c>
      <c r="E517" s="58"/>
      <c r="F517" s="144"/>
      <c r="G517" s="61"/>
      <c r="H517" s="61"/>
      <c r="I517" s="61"/>
      <c r="J517" s="61"/>
      <c r="K517" s="61"/>
      <c r="L517" s="61"/>
      <c r="M517" s="61"/>
      <c r="N517" s="58"/>
      <c r="O517" s="58"/>
      <c r="P517" s="58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58"/>
      <c r="AM517" s="61"/>
      <c r="AN517" s="61"/>
      <c r="AO517" s="61"/>
      <c r="AP517" s="61"/>
      <c r="AQ517" s="59"/>
    </row>
    <row r="518" spans="1:43" ht="12.75">
      <c r="A518" s="36" t="s">
        <v>573</v>
      </c>
      <c r="B518" s="125" t="s">
        <v>553</v>
      </c>
      <c r="C518" s="58"/>
      <c r="D518" s="109" t="s">
        <v>514</v>
      </c>
      <c r="E518" s="58"/>
      <c r="F518" s="144"/>
      <c r="G518" s="61"/>
      <c r="H518" s="61"/>
      <c r="I518" s="61"/>
      <c r="J518" s="61"/>
      <c r="K518" s="61"/>
      <c r="L518" s="61"/>
      <c r="M518" s="61"/>
      <c r="N518" s="58"/>
      <c r="O518" s="58"/>
      <c r="P518" s="58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144"/>
      <c r="AD518" s="61"/>
      <c r="AE518" s="61"/>
      <c r="AF518" s="144">
        <v>1</v>
      </c>
      <c r="AG518" s="61"/>
      <c r="AH518" s="61"/>
      <c r="AI518" s="61"/>
      <c r="AJ518" s="61"/>
      <c r="AK518" s="61"/>
      <c r="AL518" s="58"/>
      <c r="AM518" s="61"/>
      <c r="AN518" s="61"/>
      <c r="AO518" s="61"/>
      <c r="AP518" s="61"/>
      <c r="AQ518" s="59"/>
    </row>
    <row r="519" spans="1:43" ht="12.75">
      <c r="A519" s="36" t="s">
        <v>573</v>
      </c>
      <c r="B519" s="125" t="s">
        <v>554</v>
      </c>
      <c r="C519" s="142" t="s">
        <v>555</v>
      </c>
      <c r="D519" s="109" t="s">
        <v>514</v>
      </c>
      <c r="E519" s="58"/>
      <c r="F519" s="144"/>
      <c r="G519" s="144">
        <v>10</v>
      </c>
      <c r="H519" s="61"/>
      <c r="I519" s="61"/>
      <c r="J519" s="61"/>
      <c r="K519" s="61"/>
      <c r="L519" s="61"/>
      <c r="M519" s="61"/>
      <c r="N519" s="58"/>
      <c r="O519" s="58"/>
      <c r="P519" s="58"/>
      <c r="Q519" s="144"/>
      <c r="R519" s="61"/>
      <c r="S519" s="144"/>
      <c r="T519" s="61"/>
      <c r="U519" s="61"/>
      <c r="V519" s="61"/>
      <c r="W519" s="61"/>
      <c r="X519" s="100">
        <v>2</v>
      </c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58"/>
      <c r="AM519" s="61"/>
      <c r="AN519" s="61"/>
      <c r="AO519" s="61"/>
      <c r="AP519" s="61"/>
      <c r="AQ519" s="59"/>
    </row>
    <row r="520" spans="1:43" ht="12.75">
      <c r="A520" s="36" t="s">
        <v>573</v>
      </c>
      <c r="B520" s="125" t="s">
        <v>556</v>
      </c>
      <c r="C520" s="58"/>
      <c r="D520" s="109" t="s">
        <v>514</v>
      </c>
      <c r="E520" s="58"/>
      <c r="F520" s="144"/>
      <c r="G520" s="144">
        <v>5</v>
      </c>
      <c r="H520" s="61"/>
      <c r="I520" s="61"/>
      <c r="J520" s="61"/>
      <c r="K520" s="61"/>
      <c r="L520" s="61"/>
      <c r="M520" s="61"/>
      <c r="N520" s="58"/>
      <c r="O520" s="58"/>
      <c r="P520" s="58"/>
      <c r="Q520" s="144"/>
      <c r="R520" s="61"/>
      <c r="S520" s="144"/>
      <c r="T520" s="61"/>
      <c r="U520" s="61"/>
      <c r="V520" s="61"/>
      <c r="W520" s="61"/>
      <c r="X520" s="100">
        <v>2</v>
      </c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58"/>
      <c r="AM520" s="61"/>
      <c r="AN520" s="61"/>
      <c r="AO520" s="61"/>
      <c r="AP520" s="61"/>
      <c r="AQ520" s="59"/>
    </row>
    <row r="521" spans="1:43" ht="12.75">
      <c r="A521" s="36" t="s">
        <v>573</v>
      </c>
      <c r="B521" s="125" t="s">
        <v>557</v>
      </c>
      <c r="C521" s="58"/>
      <c r="D521" s="109" t="s">
        <v>514</v>
      </c>
      <c r="E521" s="142">
        <v>1</v>
      </c>
      <c r="F521" s="144"/>
      <c r="G521" s="144">
        <v>5</v>
      </c>
      <c r="H521" s="61"/>
      <c r="I521" s="61"/>
      <c r="J521" s="61"/>
      <c r="K521" s="61"/>
      <c r="L521" s="61"/>
      <c r="M521" s="61"/>
      <c r="N521" s="58"/>
      <c r="O521" s="58"/>
      <c r="P521" s="58"/>
      <c r="Q521" s="144"/>
      <c r="R521" s="61"/>
      <c r="S521" s="144"/>
      <c r="T521" s="61"/>
      <c r="U521" s="61"/>
      <c r="V521" s="61"/>
      <c r="W521" s="61"/>
      <c r="X521" s="100">
        <v>2</v>
      </c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58"/>
      <c r="AM521" s="61"/>
      <c r="AN521" s="61"/>
      <c r="AO521" s="61"/>
      <c r="AP521" s="61"/>
      <c r="AQ521" s="59"/>
    </row>
    <row r="522" spans="1:43" ht="12.75">
      <c r="A522" s="36" t="s">
        <v>573</v>
      </c>
      <c r="B522" s="125" t="s">
        <v>558</v>
      </c>
      <c r="C522" s="58"/>
      <c r="D522" s="109" t="s">
        <v>514</v>
      </c>
      <c r="E522" s="142">
        <v>1</v>
      </c>
      <c r="F522" s="144"/>
      <c r="G522" s="144">
        <v>5</v>
      </c>
      <c r="H522" s="61"/>
      <c r="I522" s="61"/>
      <c r="J522" s="61"/>
      <c r="K522" s="61"/>
      <c r="L522" s="61"/>
      <c r="M522" s="61"/>
      <c r="N522" s="58"/>
      <c r="O522" s="58"/>
      <c r="P522" s="58"/>
      <c r="Q522" s="144"/>
      <c r="R522" s="61"/>
      <c r="S522" s="144"/>
      <c r="T522" s="61"/>
      <c r="U522" s="61"/>
      <c r="V522" s="61"/>
      <c r="W522" s="61"/>
      <c r="X522" s="100">
        <v>2</v>
      </c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58"/>
      <c r="AM522" s="61"/>
      <c r="AN522" s="61"/>
      <c r="AO522" s="61"/>
      <c r="AP522" s="61"/>
      <c r="AQ522" s="59"/>
    </row>
    <row r="523" spans="1:43" ht="25.5">
      <c r="A523" s="36" t="s">
        <v>573</v>
      </c>
      <c r="B523" s="110" t="s">
        <v>559</v>
      </c>
      <c r="C523" s="58"/>
      <c r="D523" s="154" t="s">
        <v>527</v>
      </c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1:43" ht="25.5">
      <c r="A524" s="36" t="s">
        <v>573</v>
      </c>
      <c r="B524" s="110" t="s">
        <v>560</v>
      </c>
      <c r="C524" s="58"/>
      <c r="D524" s="154" t="s">
        <v>527</v>
      </c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1:43" ht="12.75">
      <c r="A525" s="36" t="s">
        <v>573</v>
      </c>
      <c r="B525" s="110" t="s">
        <v>561</v>
      </c>
      <c r="C525" s="58"/>
      <c r="D525" s="154" t="s">
        <v>527</v>
      </c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1:43" ht="12.75">
      <c r="A526" s="36" t="s">
        <v>573</v>
      </c>
      <c r="B526" s="110" t="s">
        <v>562</v>
      </c>
      <c r="C526" s="58"/>
      <c r="D526" s="154" t="s">
        <v>527</v>
      </c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1:43" ht="12.75">
      <c r="A527" s="36" t="s">
        <v>573</v>
      </c>
      <c r="B527" s="110" t="s">
        <v>563</v>
      </c>
      <c r="C527" s="58"/>
      <c r="D527" s="154" t="s">
        <v>527</v>
      </c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1:43" ht="12.75">
      <c r="A528" s="36" t="s">
        <v>573</v>
      </c>
      <c r="B528" s="110" t="s">
        <v>564</v>
      </c>
      <c r="C528" s="142" t="s">
        <v>476</v>
      </c>
      <c r="D528" s="59"/>
      <c r="E528" s="58"/>
      <c r="F528" s="61"/>
      <c r="G528" s="61"/>
      <c r="H528" s="61"/>
      <c r="I528" s="61"/>
      <c r="J528" s="61"/>
      <c r="K528" s="61"/>
      <c r="L528" s="61"/>
      <c r="M528" s="61"/>
      <c r="N528" s="58"/>
      <c r="O528" s="58"/>
      <c r="P528" s="58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58"/>
      <c r="AM528" s="61"/>
      <c r="AN528" s="61"/>
      <c r="AO528" s="61"/>
      <c r="AP528" s="61"/>
      <c r="AQ528" s="59"/>
    </row>
    <row r="529" spans="1:43" ht="25.5">
      <c r="A529" s="36" t="s">
        <v>573</v>
      </c>
      <c r="B529" s="110" t="s">
        <v>565</v>
      </c>
      <c r="C529" s="142" t="s">
        <v>476</v>
      </c>
      <c r="D529" s="59"/>
      <c r="E529" s="58"/>
      <c r="F529" s="61"/>
      <c r="G529" s="61"/>
      <c r="H529" s="61"/>
      <c r="I529" s="61"/>
      <c r="J529" s="61"/>
      <c r="K529" s="61"/>
      <c r="L529" s="61"/>
      <c r="M529" s="61"/>
      <c r="N529" s="58"/>
      <c r="O529" s="58"/>
      <c r="P529" s="58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58"/>
      <c r="AM529" s="61"/>
      <c r="AN529" s="61"/>
      <c r="AO529" s="61"/>
      <c r="AP529" s="61"/>
      <c r="AQ529" s="59"/>
    </row>
    <row r="530" spans="1:43" ht="25.5">
      <c r="A530" s="36" t="s">
        <v>573</v>
      </c>
      <c r="B530" s="110" t="s">
        <v>566</v>
      </c>
      <c r="C530" s="142" t="s">
        <v>476</v>
      </c>
      <c r="D530" s="59"/>
      <c r="E530" s="58"/>
      <c r="F530" s="61"/>
      <c r="G530" s="61"/>
      <c r="H530" s="61"/>
      <c r="I530" s="61"/>
      <c r="J530" s="61"/>
      <c r="K530" s="61"/>
      <c r="L530" s="61"/>
      <c r="M530" s="61"/>
      <c r="N530" s="58"/>
      <c r="O530" s="58"/>
      <c r="P530" s="58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58"/>
      <c r="AM530" s="61"/>
      <c r="AN530" s="61"/>
      <c r="AO530" s="61"/>
      <c r="AP530" s="61"/>
      <c r="AQ530" s="59"/>
    </row>
    <row r="531" spans="1:43" ht="12.75">
      <c r="A531" s="36" t="s">
        <v>573</v>
      </c>
      <c r="B531" s="110" t="s">
        <v>567</v>
      </c>
      <c r="C531" s="142" t="s">
        <v>476</v>
      </c>
      <c r="D531" s="59"/>
      <c r="E531" s="58"/>
      <c r="F531" s="61"/>
      <c r="G531" s="61"/>
      <c r="H531" s="61"/>
      <c r="I531" s="61"/>
      <c r="J531" s="61"/>
      <c r="K531" s="61"/>
      <c r="L531" s="61"/>
      <c r="M531" s="61"/>
      <c r="N531" s="58"/>
      <c r="O531" s="58"/>
      <c r="P531" s="58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58"/>
      <c r="AM531" s="61"/>
      <c r="AN531" s="61"/>
      <c r="AO531" s="61"/>
      <c r="AP531" s="61"/>
      <c r="AQ531" s="59"/>
    </row>
    <row r="532" spans="1:43" ht="12.75">
      <c r="A532" s="36" t="s">
        <v>573</v>
      </c>
      <c r="B532" s="110" t="s">
        <v>568</v>
      </c>
      <c r="C532" s="142" t="s">
        <v>476</v>
      </c>
      <c r="D532" s="59"/>
      <c r="E532" s="58"/>
      <c r="F532" s="61"/>
      <c r="G532" s="61"/>
      <c r="H532" s="61"/>
      <c r="I532" s="61"/>
      <c r="J532" s="61"/>
      <c r="K532" s="61"/>
      <c r="L532" s="61"/>
      <c r="M532" s="61"/>
      <c r="N532" s="58"/>
      <c r="O532" s="58"/>
      <c r="P532" s="58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58"/>
      <c r="AM532" s="61"/>
      <c r="AN532" s="61"/>
      <c r="AO532" s="61"/>
      <c r="AP532" s="61"/>
      <c r="AQ532" s="59"/>
    </row>
    <row r="533" spans="1:43" ht="12.75">
      <c r="A533" s="36" t="s">
        <v>573</v>
      </c>
      <c r="B533" s="2" t="s">
        <v>569</v>
      </c>
      <c r="C533" s="142" t="s">
        <v>476</v>
      </c>
      <c r="D533" s="59"/>
      <c r="E533" s="88"/>
      <c r="F533" s="174"/>
      <c r="G533" s="174"/>
      <c r="H533" s="173"/>
      <c r="I533" s="173"/>
      <c r="J533" s="173"/>
      <c r="K533" s="173"/>
      <c r="L533" s="173"/>
      <c r="M533" s="174"/>
      <c r="N533" s="88"/>
      <c r="O533" s="88"/>
      <c r="P533" s="175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  <c r="AA533" s="173"/>
      <c r="AB533" s="173"/>
      <c r="AC533" s="173"/>
      <c r="AD533" s="173"/>
      <c r="AE533" s="173"/>
      <c r="AF533" s="173"/>
      <c r="AG533" s="173"/>
      <c r="AH533" s="173"/>
      <c r="AI533" s="173"/>
      <c r="AJ533" s="176">
        <v>2</v>
      </c>
      <c r="AK533" s="173"/>
      <c r="AL533" s="175"/>
      <c r="AM533" s="173"/>
      <c r="AN533" s="173"/>
      <c r="AO533" s="173"/>
      <c r="AP533" s="173"/>
      <c r="AQ533" s="177"/>
    </row>
    <row r="534" spans="1:43" ht="12.75">
      <c r="A534" s="36" t="s">
        <v>573</v>
      </c>
      <c r="B534" s="54" t="s">
        <v>570</v>
      </c>
      <c r="C534" s="34"/>
      <c r="D534" s="37"/>
      <c r="E534" s="36"/>
      <c r="F534" s="44"/>
      <c r="G534" s="44"/>
      <c r="H534" s="39"/>
      <c r="I534" s="39"/>
      <c r="J534" s="39"/>
      <c r="K534" s="39"/>
      <c r="L534" s="39"/>
      <c r="M534" s="61"/>
      <c r="N534" s="58"/>
      <c r="O534" s="58"/>
      <c r="P534" s="38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64"/>
      <c r="AD534" s="64"/>
      <c r="AE534" s="64"/>
      <c r="AF534" s="64"/>
      <c r="AG534" s="64"/>
      <c r="AH534" s="64"/>
      <c r="AI534" s="64"/>
      <c r="AJ534" s="64"/>
      <c r="AK534" s="39"/>
      <c r="AL534" s="38"/>
      <c r="AM534" s="39"/>
      <c r="AN534" s="39"/>
      <c r="AO534" s="39"/>
      <c r="AP534" s="39"/>
      <c r="AQ534" s="40"/>
    </row>
    <row r="535" spans="1:43" ht="12.75">
      <c r="A535" s="36" t="s">
        <v>573</v>
      </c>
      <c r="B535" s="158" t="s">
        <v>571</v>
      </c>
      <c r="C535" s="47"/>
      <c r="D535" s="115" t="s">
        <v>572</v>
      </c>
      <c r="E535" s="49"/>
      <c r="F535" s="70"/>
      <c r="G535" s="70"/>
      <c r="H535" s="39"/>
      <c r="I535" s="39"/>
      <c r="J535" s="39"/>
      <c r="K535" s="39"/>
      <c r="L535" s="39"/>
      <c r="M535" s="61"/>
      <c r="N535" s="58"/>
      <c r="O535" s="58"/>
      <c r="P535" s="38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64"/>
      <c r="AD535" s="64"/>
      <c r="AE535" s="64"/>
      <c r="AF535" s="64"/>
      <c r="AG535" s="64"/>
      <c r="AH535" s="64"/>
      <c r="AI535" s="64"/>
      <c r="AJ535" s="64"/>
      <c r="AK535" s="39"/>
      <c r="AL535" s="38"/>
      <c r="AM535" s="39"/>
      <c r="AN535" s="39"/>
      <c r="AO535" s="39"/>
      <c r="AP535" s="39"/>
      <c r="AQ535" s="40"/>
    </row>
    <row r="536" spans="1:43" ht="13.5" thickBot="1">
      <c r="A536" s="36" t="s">
        <v>573</v>
      </c>
      <c r="B536" s="56" t="s">
        <v>34</v>
      </c>
      <c r="C536" s="161"/>
      <c r="D536" s="162"/>
      <c r="E536" s="51">
        <f>E500+E470</f>
        <v>38</v>
      </c>
      <c r="F536" s="51">
        <f aca="true" t="shared" si="138" ref="F536:AQ536">F500+F470</f>
        <v>22</v>
      </c>
      <c r="G536" s="51">
        <f t="shared" si="138"/>
        <v>63</v>
      </c>
      <c r="H536" s="51">
        <f t="shared" si="138"/>
        <v>15</v>
      </c>
      <c r="I536" s="51">
        <f t="shared" si="138"/>
        <v>4</v>
      </c>
      <c r="J536" s="51">
        <f t="shared" si="138"/>
        <v>4</v>
      </c>
      <c r="K536" s="51">
        <f t="shared" si="138"/>
        <v>25</v>
      </c>
      <c r="L536" s="51">
        <f t="shared" si="138"/>
        <v>0</v>
      </c>
      <c r="M536" s="51">
        <f t="shared" si="138"/>
        <v>0</v>
      </c>
      <c r="N536" s="51">
        <f t="shared" si="138"/>
        <v>0</v>
      </c>
      <c r="O536" s="51">
        <f t="shared" si="138"/>
        <v>35</v>
      </c>
      <c r="P536" s="51">
        <f t="shared" si="138"/>
        <v>6</v>
      </c>
      <c r="Q536" s="51">
        <f t="shared" si="138"/>
        <v>6</v>
      </c>
      <c r="R536" s="51">
        <f t="shared" si="138"/>
        <v>17</v>
      </c>
      <c r="S536" s="51">
        <f t="shared" si="138"/>
        <v>1</v>
      </c>
      <c r="T536" s="51">
        <f t="shared" si="138"/>
        <v>6</v>
      </c>
      <c r="U536" s="51">
        <f t="shared" si="138"/>
        <v>18</v>
      </c>
      <c r="V536" s="51">
        <f t="shared" si="138"/>
        <v>0</v>
      </c>
      <c r="W536" s="51">
        <f t="shared" si="138"/>
        <v>5</v>
      </c>
      <c r="X536" s="51">
        <f t="shared" si="138"/>
        <v>16</v>
      </c>
      <c r="Y536" s="51">
        <f t="shared" si="138"/>
        <v>5</v>
      </c>
      <c r="Z536" s="51">
        <f t="shared" si="138"/>
        <v>0</v>
      </c>
      <c r="AA536" s="51">
        <f t="shared" si="138"/>
        <v>0</v>
      </c>
      <c r="AB536" s="51">
        <f t="shared" si="138"/>
        <v>10</v>
      </c>
      <c r="AC536" s="51">
        <f t="shared" si="138"/>
        <v>0</v>
      </c>
      <c r="AD536" s="51">
        <f t="shared" si="138"/>
        <v>0</v>
      </c>
      <c r="AE536" s="51">
        <f t="shared" si="138"/>
        <v>0</v>
      </c>
      <c r="AF536" s="51">
        <f t="shared" si="138"/>
        <v>5</v>
      </c>
      <c r="AG536" s="51">
        <f t="shared" si="138"/>
        <v>0</v>
      </c>
      <c r="AH536" s="51">
        <f t="shared" si="138"/>
        <v>0</v>
      </c>
      <c r="AI536" s="51">
        <f t="shared" si="138"/>
        <v>0</v>
      </c>
      <c r="AJ536" s="51">
        <f t="shared" si="138"/>
        <v>2</v>
      </c>
      <c r="AK536" s="51">
        <f t="shared" si="138"/>
        <v>2</v>
      </c>
      <c r="AL536" s="51">
        <f t="shared" si="138"/>
        <v>26</v>
      </c>
      <c r="AM536" s="51">
        <f t="shared" si="138"/>
        <v>153</v>
      </c>
      <c r="AN536" s="51">
        <f t="shared" si="138"/>
        <v>0</v>
      </c>
      <c r="AO536" s="51">
        <f t="shared" si="138"/>
        <v>0</v>
      </c>
      <c r="AP536" s="51">
        <f t="shared" si="138"/>
        <v>0</v>
      </c>
      <c r="AQ536" s="51">
        <f t="shared" si="138"/>
        <v>0</v>
      </c>
    </row>
    <row r="537" spans="1:43" ht="12.75">
      <c r="A537" s="140" t="s">
        <v>617</v>
      </c>
      <c r="B537" s="53" t="s">
        <v>113</v>
      </c>
      <c r="C537" s="185"/>
      <c r="D537" s="185"/>
      <c r="E537" s="186">
        <f>E538</f>
        <v>0</v>
      </c>
      <c r="F537" s="186">
        <f aca="true" t="shared" si="139" ref="F537:O537">F538</f>
        <v>4</v>
      </c>
      <c r="G537" s="186">
        <f t="shared" si="139"/>
        <v>20</v>
      </c>
      <c r="H537" s="186">
        <f t="shared" si="139"/>
        <v>0</v>
      </c>
      <c r="I537" s="186">
        <f t="shared" si="139"/>
        <v>0</v>
      </c>
      <c r="J537" s="186">
        <f t="shared" si="139"/>
        <v>0</v>
      </c>
      <c r="K537" s="186">
        <f t="shared" si="139"/>
        <v>0</v>
      </c>
      <c r="L537" s="186">
        <f t="shared" si="139"/>
        <v>0</v>
      </c>
      <c r="M537" s="186">
        <f t="shared" si="139"/>
        <v>0</v>
      </c>
      <c r="N537" s="186">
        <f t="shared" si="139"/>
        <v>0</v>
      </c>
      <c r="O537" s="186">
        <f t="shared" si="139"/>
        <v>0</v>
      </c>
      <c r="P537" s="186">
        <f aca="true" t="shared" si="140" ref="P537:AQ537">P538</f>
        <v>0</v>
      </c>
      <c r="Q537" s="186">
        <f t="shared" si="140"/>
        <v>0</v>
      </c>
      <c r="R537" s="186">
        <f t="shared" si="140"/>
        <v>0</v>
      </c>
      <c r="S537" s="186">
        <f t="shared" si="140"/>
        <v>0</v>
      </c>
      <c r="T537" s="186">
        <f t="shared" si="140"/>
        <v>0</v>
      </c>
      <c r="U537" s="186">
        <f t="shared" si="140"/>
        <v>0</v>
      </c>
      <c r="V537" s="186">
        <f t="shared" si="140"/>
        <v>0</v>
      </c>
      <c r="W537" s="186">
        <f t="shared" si="140"/>
        <v>0</v>
      </c>
      <c r="X537" s="186">
        <f t="shared" si="140"/>
        <v>0</v>
      </c>
      <c r="Y537" s="186">
        <f t="shared" si="140"/>
        <v>0</v>
      </c>
      <c r="Z537" s="186">
        <f t="shared" si="140"/>
        <v>0</v>
      </c>
      <c r="AA537" s="186">
        <f t="shared" si="140"/>
        <v>0</v>
      </c>
      <c r="AB537" s="186">
        <f t="shared" si="140"/>
        <v>0</v>
      </c>
      <c r="AC537" s="186">
        <f t="shared" si="140"/>
        <v>0</v>
      </c>
      <c r="AD537" s="186">
        <f t="shared" si="140"/>
        <v>0</v>
      </c>
      <c r="AE537" s="186">
        <f t="shared" si="140"/>
        <v>0</v>
      </c>
      <c r="AF537" s="186">
        <f t="shared" si="140"/>
        <v>8</v>
      </c>
      <c r="AG537" s="186">
        <f t="shared" si="140"/>
        <v>0</v>
      </c>
      <c r="AH537" s="186">
        <f t="shared" si="140"/>
        <v>0</v>
      </c>
      <c r="AI537" s="186">
        <f t="shared" si="140"/>
        <v>0</v>
      </c>
      <c r="AJ537" s="186">
        <f t="shared" si="140"/>
        <v>0</v>
      </c>
      <c r="AK537" s="186">
        <f t="shared" si="140"/>
        <v>0</v>
      </c>
      <c r="AL537" s="186">
        <f t="shared" si="140"/>
        <v>4</v>
      </c>
      <c r="AM537" s="186">
        <f t="shared" si="140"/>
        <v>20</v>
      </c>
      <c r="AN537" s="186">
        <f t="shared" si="140"/>
        <v>0</v>
      </c>
      <c r="AO537" s="186">
        <f t="shared" si="140"/>
        <v>0</v>
      </c>
      <c r="AP537" s="186">
        <f t="shared" si="140"/>
        <v>0</v>
      </c>
      <c r="AQ537" s="186">
        <f t="shared" si="140"/>
        <v>0</v>
      </c>
    </row>
    <row r="538" spans="1:43" ht="12.75">
      <c r="A538" s="28" t="s">
        <v>617</v>
      </c>
      <c r="B538" s="4" t="s">
        <v>0</v>
      </c>
      <c r="C538" s="187"/>
      <c r="D538" s="187"/>
      <c r="E538" s="58">
        <v>0</v>
      </c>
      <c r="F538" s="58">
        <v>4</v>
      </c>
      <c r="G538" s="58">
        <v>20</v>
      </c>
      <c r="H538" s="58">
        <v>0</v>
      </c>
      <c r="I538" s="58">
        <v>0</v>
      </c>
      <c r="J538" s="58">
        <v>0</v>
      </c>
      <c r="K538" s="58">
        <v>0</v>
      </c>
      <c r="L538" s="58">
        <v>0</v>
      </c>
      <c r="M538" s="58">
        <v>0</v>
      </c>
      <c r="N538" s="58">
        <v>0</v>
      </c>
      <c r="O538" s="58">
        <v>0</v>
      </c>
      <c r="P538" s="58">
        <v>0</v>
      </c>
      <c r="Q538" s="58">
        <v>0</v>
      </c>
      <c r="R538" s="58">
        <v>0</v>
      </c>
      <c r="S538" s="58">
        <v>0</v>
      </c>
      <c r="T538" s="58">
        <v>0</v>
      </c>
      <c r="U538" s="58">
        <v>0</v>
      </c>
      <c r="V538" s="58">
        <v>0</v>
      </c>
      <c r="W538" s="58">
        <v>0</v>
      </c>
      <c r="X538" s="58">
        <v>0</v>
      </c>
      <c r="Y538" s="58">
        <v>0</v>
      </c>
      <c r="Z538" s="58">
        <v>0</v>
      </c>
      <c r="AA538" s="58">
        <v>0</v>
      </c>
      <c r="AB538" s="58">
        <v>0</v>
      </c>
      <c r="AC538" s="58">
        <v>0</v>
      </c>
      <c r="AD538" s="58">
        <v>0</v>
      </c>
      <c r="AE538" s="58">
        <v>0</v>
      </c>
      <c r="AF538" s="58">
        <v>8</v>
      </c>
      <c r="AG538" s="58">
        <v>0</v>
      </c>
      <c r="AH538" s="58">
        <v>0</v>
      </c>
      <c r="AI538" s="58">
        <v>0</v>
      </c>
      <c r="AJ538" s="58">
        <v>0</v>
      </c>
      <c r="AK538" s="58">
        <v>0</v>
      </c>
      <c r="AL538" s="58">
        <v>4</v>
      </c>
      <c r="AM538" s="58">
        <v>20</v>
      </c>
      <c r="AN538" s="58">
        <v>0</v>
      </c>
      <c r="AO538" s="58">
        <v>0</v>
      </c>
      <c r="AP538" s="58">
        <v>0</v>
      </c>
      <c r="AQ538" s="58">
        <v>0</v>
      </c>
    </row>
    <row r="539" spans="1:43" ht="12.75">
      <c r="A539" s="28" t="s">
        <v>617</v>
      </c>
      <c r="B539" s="69" t="s">
        <v>2</v>
      </c>
      <c r="C539" s="41"/>
      <c r="D539" s="45"/>
      <c r="E539" s="66">
        <v>0</v>
      </c>
      <c r="F539" s="66">
        <v>4</v>
      </c>
      <c r="G539" s="66">
        <v>20</v>
      </c>
      <c r="H539" s="66">
        <v>0</v>
      </c>
      <c r="I539" s="66">
        <v>0</v>
      </c>
      <c r="J539" s="66">
        <v>0</v>
      </c>
      <c r="K539" s="66">
        <v>0</v>
      </c>
      <c r="L539" s="66">
        <v>0</v>
      </c>
      <c r="M539" s="66">
        <v>0</v>
      </c>
      <c r="N539" s="66">
        <v>0</v>
      </c>
      <c r="O539" s="66">
        <v>0</v>
      </c>
      <c r="P539" s="66">
        <v>0</v>
      </c>
      <c r="Q539" s="66">
        <v>0</v>
      </c>
      <c r="R539" s="66">
        <v>0</v>
      </c>
      <c r="S539" s="66">
        <v>0</v>
      </c>
      <c r="T539" s="66">
        <v>0</v>
      </c>
      <c r="U539" s="66">
        <v>0</v>
      </c>
      <c r="V539" s="66">
        <v>0</v>
      </c>
      <c r="W539" s="66">
        <v>0</v>
      </c>
      <c r="X539" s="66">
        <v>0</v>
      </c>
      <c r="Y539" s="66">
        <v>0</v>
      </c>
      <c r="Z539" s="66">
        <v>0</v>
      </c>
      <c r="AA539" s="66">
        <v>0</v>
      </c>
      <c r="AB539" s="66">
        <v>0</v>
      </c>
      <c r="AC539" s="66">
        <v>0</v>
      </c>
      <c r="AD539" s="66">
        <v>0</v>
      </c>
      <c r="AE539" s="66">
        <v>0</v>
      </c>
      <c r="AF539" s="66">
        <v>8</v>
      </c>
      <c r="AG539" s="66">
        <v>0</v>
      </c>
      <c r="AH539" s="66">
        <v>0</v>
      </c>
      <c r="AI539" s="66">
        <v>0</v>
      </c>
      <c r="AJ539" s="66">
        <v>0</v>
      </c>
      <c r="AK539" s="66">
        <v>0</v>
      </c>
      <c r="AL539" s="66">
        <v>4</v>
      </c>
      <c r="AM539" s="66">
        <v>20</v>
      </c>
      <c r="AN539" s="66">
        <v>0</v>
      </c>
      <c r="AO539" s="66">
        <v>0</v>
      </c>
      <c r="AP539" s="66">
        <v>0</v>
      </c>
      <c r="AQ539" s="66">
        <v>0</v>
      </c>
    </row>
    <row r="540" spans="1:43" ht="12.75">
      <c r="A540" s="28" t="s">
        <v>617</v>
      </c>
      <c r="B540" s="5" t="s">
        <v>574</v>
      </c>
      <c r="C540" s="41" t="s">
        <v>575</v>
      </c>
      <c r="D540" s="45" t="s">
        <v>576</v>
      </c>
      <c r="E540" s="38"/>
      <c r="F540" s="39">
        <v>1</v>
      </c>
      <c r="G540" s="39">
        <v>5</v>
      </c>
      <c r="H540" s="39"/>
      <c r="I540" s="39"/>
      <c r="J540" s="39"/>
      <c r="K540" s="39"/>
      <c r="L540" s="39"/>
      <c r="M540" s="61"/>
      <c r="N540" s="58"/>
      <c r="O540" s="98"/>
      <c r="P540" s="38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64"/>
      <c r="AD540" s="64"/>
      <c r="AE540" s="64"/>
      <c r="AF540" s="64">
        <v>2</v>
      </c>
      <c r="AG540" s="64"/>
      <c r="AH540" s="64"/>
      <c r="AI540" s="64"/>
      <c r="AJ540" s="64"/>
      <c r="AK540" s="39"/>
      <c r="AL540" s="38">
        <v>1</v>
      </c>
      <c r="AM540" s="39">
        <v>5</v>
      </c>
      <c r="AN540" s="39"/>
      <c r="AO540" s="39"/>
      <c r="AP540" s="39"/>
      <c r="AQ540" s="39"/>
    </row>
    <row r="541" spans="1:43" ht="12.75">
      <c r="A541" s="28" t="s">
        <v>617</v>
      </c>
      <c r="B541" s="5" t="s">
        <v>577</v>
      </c>
      <c r="C541" s="41" t="s">
        <v>575</v>
      </c>
      <c r="D541" s="45" t="s">
        <v>576</v>
      </c>
      <c r="E541" s="38"/>
      <c r="F541" s="39">
        <v>1</v>
      </c>
      <c r="G541" s="39">
        <v>5</v>
      </c>
      <c r="H541" s="39"/>
      <c r="I541" s="39"/>
      <c r="J541" s="39"/>
      <c r="K541" s="39"/>
      <c r="L541" s="39"/>
      <c r="M541" s="61"/>
      <c r="N541" s="58"/>
      <c r="O541" s="98"/>
      <c r="P541" s="38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64"/>
      <c r="AD541" s="64"/>
      <c r="AE541" s="64"/>
      <c r="AF541" s="64">
        <v>2</v>
      </c>
      <c r="AG541" s="64"/>
      <c r="AH541" s="64"/>
      <c r="AI541" s="64"/>
      <c r="AJ541" s="64"/>
      <c r="AK541" s="39"/>
      <c r="AL541" s="38">
        <v>1</v>
      </c>
      <c r="AM541" s="39">
        <v>5</v>
      </c>
      <c r="AN541" s="39"/>
      <c r="AO541" s="39"/>
      <c r="AP541" s="39"/>
      <c r="AQ541" s="39"/>
    </row>
    <row r="542" spans="1:43" ht="12.75">
      <c r="A542" s="28" t="s">
        <v>617</v>
      </c>
      <c r="B542" s="5" t="s">
        <v>578</v>
      </c>
      <c r="C542" s="41" t="s">
        <v>575</v>
      </c>
      <c r="D542" s="45" t="s">
        <v>576</v>
      </c>
      <c r="E542" s="38"/>
      <c r="F542" s="39">
        <v>1</v>
      </c>
      <c r="G542" s="39">
        <v>5</v>
      </c>
      <c r="H542" s="39"/>
      <c r="I542" s="39"/>
      <c r="J542" s="39"/>
      <c r="K542" s="39"/>
      <c r="L542" s="39"/>
      <c r="M542" s="61"/>
      <c r="N542" s="58"/>
      <c r="O542" s="98"/>
      <c r="P542" s="38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64"/>
      <c r="AD542" s="64"/>
      <c r="AE542" s="64"/>
      <c r="AF542" s="64">
        <v>2</v>
      </c>
      <c r="AG542" s="64"/>
      <c r="AH542" s="64"/>
      <c r="AI542" s="64"/>
      <c r="AJ542" s="64"/>
      <c r="AK542" s="39"/>
      <c r="AL542" s="38">
        <v>1</v>
      </c>
      <c r="AM542" s="39">
        <v>5</v>
      </c>
      <c r="AN542" s="39"/>
      <c r="AO542" s="39"/>
      <c r="AP542" s="39"/>
      <c r="AQ542" s="39"/>
    </row>
    <row r="543" spans="1:43" ht="12.75">
      <c r="A543" s="28" t="s">
        <v>617</v>
      </c>
      <c r="B543" s="5" t="s">
        <v>579</v>
      </c>
      <c r="C543" s="41" t="s">
        <v>575</v>
      </c>
      <c r="D543" s="45" t="s">
        <v>576</v>
      </c>
      <c r="E543" s="38"/>
      <c r="F543" s="39">
        <v>1</v>
      </c>
      <c r="G543" s="39">
        <v>5</v>
      </c>
      <c r="H543" s="39"/>
      <c r="I543" s="39"/>
      <c r="J543" s="39"/>
      <c r="K543" s="39"/>
      <c r="L543" s="39"/>
      <c r="M543" s="61"/>
      <c r="N543" s="58"/>
      <c r="O543" s="98"/>
      <c r="P543" s="38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64"/>
      <c r="AD543" s="64"/>
      <c r="AE543" s="64"/>
      <c r="AF543" s="64">
        <v>2</v>
      </c>
      <c r="AG543" s="64"/>
      <c r="AH543" s="64"/>
      <c r="AI543" s="64"/>
      <c r="AJ543" s="64"/>
      <c r="AK543" s="39"/>
      <c r="AL543" s="38">
        <v>1</v>
      </c>
      <c r="AM543" s="39">
        <v>5</v>
      </c>
      <c r="AN543" s="39"/>
      <c r="AO543" s="39"/>
      <c r="AP543" s="39"/>
      <c r="AQ543" s="39"/>
    </row>
    <row r="544" spans="1:43" ht="12.75">
      <c r="A544" s="28" t="s">
        <v>617</v>
      </c>
      <c r="B544" s="69" t="s">
        <v>18</v>
      </c>
      <c r="C544" s="187"/>
      <c r="D544" s="187"/>
      <c r="E544" s="66">
        <v>0</v>
      </c>
      <c r="F544" s="66">
        <v>0</v>
      </c>
      <c r="G544" s="66">
        <v>0</v>
      </c>
      <c r="H544" s="66">
        <v>0</v>
      </c>
      <c r="I544" s="66">
        <v>0</v>
      </c>
      <c r="J544" s="66">
        <v>0</v>
      </c>
      <c r="K544" s="66">
        <v>0</v>
      </c>
      <c r="L544" s="66">
        <v>0</v>
      </c>
      <c r="M544" s="66">
        <v>0</v>
      </c>
      <c r="N544" s="66">
        <v>0</v>
      </c>
      <c r="O544" s="66">
        <v>0</v>
      </c>
      <c r="P544" s="66">
        <v>0</v>
      </c>
      <c r="Q544" s="66">
        <v>0</v>
      </c>
      <c r="R544" s="66">
        <v>0</v>
      </c>
      <c r="S544" s="66">
        <v>0</v>
      </c>
      <c r="T544" s="66">
        <v>0</v>
      </c>
      <c r="U544" s="66">
        <v>0</v>
      </c>
      <c r="V544" s="66">
        <v>0</v>
      </c>
      <c r="W544" s="66">
        <v>0</v>
      </c>
      <c r="X544" s="66">
        <v>0</v>
      </c>
      <c r="Y544" s="66">
        <v>0</v>
      </c>
      <c r="Z544" s="66">
        <v>0</v>
      </c>
      <c r="AA544" s="66">
        <v>0</v>
      </c>
      <c r="AB544" s="66">
        <v>0</v>
      </c>
      <c r="AC544" s="66">
        <v>0</v>
      </c>
      <c r="AD544" s="66">
        <v>0</v>
      </c>
      <c r="AE544" s="66">
        <v>0</v>
      </c>
      <c r="AF544" s="66">
        <v>0</v>
      </c>
      <c r="AG544" s="66">
        <v>0</v>
      </c>
      <c r="AH544" s="66">
        <v>0</v>
      </c>
      <c r="AI544" s="66">
        <v>0</v>
      </c>
      <c r="AJ544" s="66">
        <v>0</v>
      </c>
      <c r="AK544" s="66">
        <v>0</v>
      </c>
      <c r="AL544" s="66">
        <v>1</v>
      </c>
      <c r="AM544" s="66">
        <v>3</v>
      </c>
      <c r="AN544" s="66">
        <v>0</v>
      </c>
      <c r="AO544" s="66">
        <v>0</v>
      </c>
      <c r="AP544" s="66">
        <v>0</v>
      </c>
      <c r="AQ544" s="66">
        <v>0</v>
      </c>
    </row>
    <row r="545" spans="1:43" ht="12.75">
      <c r="A545" s="28" t="s">
        <v>617</v>
      </c>
      <c r="B545" s="5" t="s">
        <v>580</v>
      </c>
      <c r="C545" s="41" t="s">
        <v>575</v>
      </c>
      <c r="D545" s="45" t="s">
        <v>576</v>
      </c>
      <c r="E545" s="38"/>
      <c r="F545" s="39"/>
      <c r="G545" s="39"/>
      <c r="H545" s="39"/>
      <c r="I545" s="39"/>
      <c r="J545" s="39"/>
      <c r="K545" s="39"/>
      <c r="L545" s="39"/>
      <c r="M545" s="61"/>
      <c r="N545" s="58"/>
      <c r="O545" s="58"/>
      <c r="P545" s="38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64"/>
      <c r="AD545" s="64"/>
      <c r="AE545" s="64"/>
      <c r="AF545" s="64"/>
      <c r="AG545" s="64"/>
      <c r="AH545" s="64"/>
      <c r="AI545" s="64"/>
      <c r="AJ545" s="64"/>
      <c r="AK545" s="39"/>
      <c r="AL545" s="38">
        <v>1</v>
      </c>
      <c r="AM545" s="39">
        <v>3</v>
      </c>
      <c r="AN545" s="39"/>
      <c r="AO545" s="39"/>
      <c r="AP545" s="39"/>
      <c r="AQ545" s="39"/>
    </row>
    <row r="546" spans="1:43" ht="12.75">
      <c r="A546" s="28" t="s">
        <v>617</v>
      </c>
      <c r="B546" s="57" t="s">
        <v>269</v>
      </c>
      <c r="C546" s="187"/>
      <c r="D546" s="188"/>
      <c r="E546" s="73">
        <f>E547+E555+E567+E575+E577</f>
        <v>23</v>
      </c>
      <c r="F546" s="73">
        <f aca="true" t="shared" si="141" ref="F546:AQ546">F547+F555+F567+F575+F577</f>
        <v>30</v>
      </c>
      <c r="G546" s="73">
        <f t="shared" si="141"/>
        <v>75</v>
      </c>
      <c r="H546" s="73">
        <f t="shared" si="141"/>
        <v>0</v>
      </c>
      <c r="I546" s="73">
        <f t="shared" si="141"/>
        <v>0</v>
      </c>
      <c r="J546" s="73">
        <f t="shared" si="141"/>
        <v>0</v>
      </c>
      <c r="K546" s="73">
        <f t="shared" si="141"/>
        <v>0</v>
      </c>
      <c r="L546" s="73">
        <f t="shared" si="141"/>
        <v>0</v>
      </c>
      <c r="M546" s="73">
        <f t="shared" si="141"/>
        <v>0</v>
      </c>
      <c r="N546" s="73">
        <f t="shared" si="141"/>
        <v>0</v>
      </c>
      <c r="O546" s="73">
        <f t="shared" si="141"/>
        <v>0</v>
      </c>
      <c r="P546" s="73">
        <f t="shared" si="141"/>
        <v>0</v>
      </c>
      <c r="Q546" s="73">
        <f t="shared" si="141"/>
        <v>0</v>
      </c>
      <c r="R546" s="73">
        <f t="shared" si="141"/>
        <v>26</v>
      </c>
      <c r="S546" s="73">
        <f t="shared" si="141"/>
        <v>0</v>
      </c>
      <c r="T546" s="73">
        <f t="shared" si="141"/>
        <v>11</v>
      </c>
      <c r="U546" s="73">
        <f t="shared" si="141"/>
        <v>22</v>
      </c>
      <c r="V546" s="73">
        <f t="shared" si="141"/>
        <v>0</v>
      </c>
      <c r="W546" s="73">
        <f t="shared" si="141"/>
        <v>0</v>
      </c>
      <c r="X546" s="73">
        <f t="shared" si="141"/>
        <v>0</v>
      </c>
      <c r="Y546" s="73">
        <f t="shared" si="141"/>
        <v>11</v>
      </c>
      <c r="Z546" s="73">
        <f t="shared" si="141"/>
        <v>0</v>
      </c>
      <c r="AA546" s="73">
        <f t="shared" si="141"/>
        <v>0</v>
      </c>
      <c r="AB546" s="73">
        <f t="shared" si="141"/>
        <v>0</v>
      </c>
      <c r="AC546" s="73">
        <f t="shared" si="141"/>
        <v>0</v>
      </c>
      <c r="AD546" s="73">
        <f t="shared" si="141"/>
        <v>0</v>
      </c>
      <c r="AE546" s="73">
        <f t="shared" si="141"/>
        <v>0</v>
      </c>
      <c r="AF546" s="73">
        <f t="shared" si="141"/>
        <v>0</v>
      </c>
      <c r="AG546" s="73">
        <f t="shared" si="141"/>
        <v>0</v>
      </c>
      <c r="AH546" s="73">
        <f t="shared" si="141"/>
        <v>0</v>
      </c>
      <c r="AI546" s="73">
        <f t="shared" si="141"/>
        <v>0</v>
      </c>
      <c r="AJ546" s="73">
        <f t="shared" si="141"/>
        <v>0</v>
      </c>
      <c r="AK546" s="73">
        <f t="shared" si="141"/>
        <v>0</v>
      </c>
      <c r="AL546" s="73">
        <f t="shared" si="141"/>
        <v>0</v>
      </c>
      <c r="AM546" s="73">
        <f t="shared" si="141"/>
        <v>0</v>
      </c>
      <c r="AN546" s="73">
        <f t="shared" si="141"/>
        <v>0</v>
      </c>
      <c r="AO546" s="73">
        <f t="shared" si="141"/>
        <v>0</v>
      </c>
      <c r="AP546" s="73">
        <f t="shared" si="141"/>
        <v>0</v>
      </c>
      <c r="AQ546" s="73">
        <f t="shared" si="141"/>
        <v>0</v>
      </c>
    </row>
    <row r="547" spans="1:43" ht="12.75">
      <c r="A547" s="28" t="s">
        <v>617</v>
      </c>
      <c r="B547" s="4" t="s">
        <v>0</v>
      </c>
      <c r="C547" s="187"/>
      <c r="D547" s="188"/>
      <c r="E547" s="58">
        <v>0</v>
      </c>
      <c r="F547" s="58">
        <v>0</v>
      </c>
      <c r="G547" s="58">
        <v>0</v>
      </c>
      <c r="H547" s="58">
        <v>0</v>
      </c>
      <c r="I547" s="58">
        <v>0</v>
      </c>
      <c r="J547" s="58">
        <v>0</v>
      </c>
      <c r="K547" s="58">
        <v>0</v>
      </c>
      <c r="L547" s="58">
        <v>0</v>
      </c>
      <c r="M547" s="58">
        <v>0</v>
      </c>
      <c r="N547" s="58">
        <v>0</v>
      </c>
      <c r="O547" s="58">
        <v>0</v>
      </c>
      <c r="P547" s="58">
        <v>0</v>
      </c>
      <c r="Q547" s="58">
        <v>0</v>
      </c>
      <c r="R547" s="58">
        <v>0</v>
      </c>
      <c r="S547" s="58">
        <v>0</v>
      </c>
      <c r="T547" s="58">
        <v>0</v>
      </c>
      <c r="U547" s="58">
        <v>0</v>
      </c>
      <c r="V547" s="58">
        <v>0</v>
      </c>
      <c r="W547" s="58">
        <v>0</v>
      </c>
      <c r="X547" s="58">
        <v>0</v>
      </c>
      <c r="Y547" s="58">
        <v>0</v>
      </c>
      <c r="Z547" s="58">
        <v>0</v>
      </c>
      <c r="AA547" s="58">
        <v>0</v>
      </c>
      <c r="AB547" s="58">
        <v>0</v>
      </c>
      <c r="AC547" s="58">
        <v>0</v>
      </c>
      <c r="AD547" s="58">
        <v>0</v>
      </c>
      <c r="AE547" s="58">
        <v>0</v>
      </c>
      <c r="AF547" s="58">
        <v>0</v>
      </c>
      <c r="AG547" s="58">
        <v>0</v>
      </c>
      <c r="AH547" s="58">
        <v>0</v>
      </c>
      <c r="AI547" s="58">
        <v>0</v>
      </c>
      <c r="AJ547" s="58">
        <v>0</v>
      </c>
      <c r="AK547" s="58">
        <v>0</v>
      </c>
      <c r="AL547" s="58">
        <v>0</v>
      </c>
      <c r="AM547" s="58">
        <v>0</v>
      </c>
      <c r="AN547" s="58">
        <v>0</v>
      </c>
      <c r="AO547" s="58">
        <v>0</v>
      </c>
      <c r="AP547" s="58">
        <v>0</v>
      </c>
      <c r="AQ547" s="58">
        <v>0</v>
      </c>
    </row>
    <row r="548" spans="1:43" ht="12.75">
      <c r="A548" s="28" t="s">
        <v>617</v>
      </c>
      <c r="B548" s="2" t="s">
        <v>581</v>
      </c>
      <c r="C548" s="187"/>
      <c r="D548" s="188" t="s">
        <v>576</v>
      </c>
      <c r="E548" s="58"/>
      <c r="F548" s="61"/>
      <c r="G548" s="61"/>
      <c r="H548" s="39"/>
      <c r="I548" s="39"/>
      <c r="J548" s="39"/>
      <c r="K548" s="39"/>
      <c r="L548" s="39"/>
      <c r="M548" s="61"/>
      <c r="N548" s="58"/>
      <c r="O548" s="98"/>
      <c r="P548" s="38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64"/>
      <c r="AD548" s="64"/>
      <c r="AE548" s="64"/>
      <c r="AF548" s="64"/>
      <c r="AG548" s="64"/>
      <c r="AH548" s="64"/>
      <c r="AI548" s="64"/>
      <c r="AJ548" s="64"/>
      <c r="AK548" s="39"/>
      <c r="AL548" s="38"/>
      <c r="AM548" s="39"/>
      <c r="AN548" s="39"/>
      <c r="AO548" s="39"/>
      <c r="AP548" s="39"/>
      <c r="AQ548" s="39"/>
    </row>
    <row r="549" spans="1:43" ht="12.75">
      <c r="A549" s="28" t="s">
        <v>617</v>
      </c>
      <c r="B549" s="2" t="s">
        <v>582</v>
      </c>
      <c r="C549" s="187"/>
      <c r="D549" s="188" t="s">
        <v>576</v>
      </c>
      <c r="E549" s="58"/>
      <c r="F549" s="61"/>
      <c r="G549" s="61"/>
      <c r="H549" s="39"/>
      <c r="I549" s="39"/>
      <c r="J549" s="39"/>
      <c r="K549" s="39"/>
      <c r="L549" s="39"/>
      <c r="M549" s="61"/>
      <c r="N549" s="58"/>
      <c r="O549" s="98"/>
      <c r="P549" s="38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64"/>
      <c r="AD549" s="64"/>
      <c r="AE549" s="64"/>
      <c r="AF549" s="64"/>
      <c r="AG549" s="64"/>
      <c r="AH549" s="64"/>
      <c r="AI549" s="64"/>
      <c r="AJ549" s="64"/>
      <c r="AK549" s="39"/>
      <c r="AL549" s="38"/>
      <c r="AM549" s="39"/>
      <c r="AN549" s="39"/>
      <c r="AO549" s="39"/>
      <c r="AP549" s="39"/>
      <c r="AQ549" s="39"/>
    </row>
    <row r="550" spans="1:43" ht="12.75">
      <c r="A550" s="28" t="s">
        <v>617</v>
      </c>
      <c r="B550" s="2" t="s">
        <v>583</v>
      </c>
      <c r="C550" s="187"/>
      <c r="D550" s="188" t="s">
        <v>576</v>
      </c>
      <c r="E550" s="58"/>
      <c r="F550" s="61"/>
      <c r="G550" s="61"/>
      <c r="H550" s="39"/>
      <c r="I550" s="39"/>
      <c r="J550" s="39"/>
      <c r="K550" s="39"/>
      <c r="L550" s="39"/>
      <c r="M550" s="61"/>
      <c r="N550" s="58"/>
      <c r="O550" s="98"/>
      <c r="P550" s="38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64"/>
      <c r="AD550" s="64"/>
      <c r="AE550" s="64"/>
      <c r="AF550" s="64"/>
      <c r="AG550" s="64"/>
      <c r="AH550" s="64"/>
      <c r="AI550" s="64"/>
      <c r="AJ550" s="64"/>
      <c r="AK550" s="39"/>
      <c r="AL550" s="38"/>
      <c r="AM550" s="39"/>
      <c r="AN550" s="39"/>
      <c r="AO550" s="39"/>
      <c r="AP550" s="39"/>
      <c r="AQ550" s="39"/>
    </row>
    <row r="551" spans="1:43" ht="12.75">
      <c r="A551" s="28" t="s">
        <v>617</v>
      </c>
      <c r="B551" s="2" t="s">
        <v>584</v>
      </c>
      <c r="C551" s="187"/>
      <c r="D551" s="188" t="s">
        <v>576</v>
      </c>
      <c r="E551" s="58"/>
      <c r="F551" s="61"/>
      <c r="G551" s="61"/>
      <c r="H551" s="39"/>
      <c r="I551" s="39"/>
      <c r="J551" s="39"/>
      <c r="K551" s="39"/>
      <c r="L551" s="39"/>
      <c r="M551" s="61"/>
      <c r="N551" s="58"/>
      <c r="O551" s="98"/>
      <c r="P551" s="38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64"/>
      <c r="AD551" s="64"/>
      <c r="AE551" s="64"/>
      <c r="AF551" s="64"/>
      <c r="AG551" s="64"/>
      <c r="AH551" s="64"/>
      <c r="AI551" s="64"/>
      <c r="AJ551" s="64"/>
      <c r="AK551" s="39"/>
      <c r="AL551" s="38"/>
      <c r="AM551" s="39"/>
      <c r="AN551" s="39"/>
      <c r="AO551" s="39"/>
      <c r="AP551" s="39"/>
      <c r="AQ551" s="39"/>
    </row>
    <row r="552" spans="1:43" ht="12.75">
      <c r="A552" s="28" t="s">
        <v>617</v>
      </c>
      <c r="B552" s="2" t="s">
        <v>585</v>
      </c>
      <c r="C552" s="187"/>
      <c r="D552" s="188" t="s">
        <v>576</v>
      </c>
      <c r="E552" s="58"/>
      <c r="F552" s="61"/>
      <c r="G552" s="61"/>
      <c r="H552" s="39"/>
      <c r="I552" s="39"/>
      <c r="J552" s="39"/>
      <c r="K552" s="39"/>
      <c r="L552" s="39"/>
      <c r="M552" s="61"/>
      <c r="N552" s="58"/>
      <c r="O552" s="98"/>
      <c r="P552" s="38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64"/>
      <c r="AD552" s="64"/>
      <c r="AE552" s="64"/>
      <c r="AF552" s="64"/>
      <c r="AG552" s="64"/>
      <c r="AH552" s="64"/>
      <c r="AI552" s="64"/>
      <c r="AJ552" s="64"/>
      <c r="AK552" s="39"/>
      <c r="AL552" s="38"/>
      <c r="AM552" s="39"/>
      <c r="AN552" s="39"/>
      <c r="AO552" s="39"/>
      <c r="AP552" s="39"/>
      <c r="AQ552" s="39"/>
    </row>
    <row r="553" spans="1:43" ht="12.75">
      <c r="A553" s="28" t="s">
        <v>617</v>
      </c>
      <c r="B553" s="2" t="s">
        <v>586</v>
      </c>
      <c r="C553" s="187"/>
      <c r="D553" s="188" t="s">
        <v>576</v>
      </c>
      <c r="E553" s="58"/>
      <c r="F553" s="61"/>
      <c r="G553" s="61"/>
      <c r="H553" s="39"/>
      <c r="I553" s="39"/>
      <c r="J553" s="39"/>
      <c r="K553" s="39"/>
      <c r="L553" s="39"/>
      <c r="M553" s="61"/>
      <c r="N553" s="58"/>
      <c r="O553" s="98"/>
      <c r="P553" s="38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64"/>
      <c r="AD553" s="64"/>
      <c r="AE553" s="64"/>
      <c r="AF553" s="64"/>
      <c r="AG553" s="64"/>
      <c r="AH553" s="64"/>
      <c r="AI553" s="64"/>
      <c r="AJ553" s="64"/>
      <c r="AK553" s="39"/>
      <c r="AL553" s="38"/>
      <c r="AM553" s="39"/>
      <c r="AN553" s="39"/>
      <c r="AO553" s="39"/>
      <c r="AP553" s="39"/>
      <c r="AQ553" s="39"/>
    </row>
    <row r="554" spans="1:43" ht="12.75">
      <c r="A554" s="28" t="s">
        <v>617</v>
      </c>
      <c r="B554" s="2" t="s">
        <v>587</v>
      </c>
      <c r="C554" s="187"/>
      <c r="D554" s="188" t="s">
        <v>576</v>
      </c>
      <c r="E554" s="58"/>
      <c r="F554" s="61"/>
      <c r="G554" s="61"/>
      <c r="H554" s="39"/>
      <c r="I554" s="39"/>
      <c r="J554" s="39"/>
      <c r="K554" s="39"/>
      <c r="L554" s="39"/>
      <c r="M554" s="61"/>
      <c r="N554" s="58"/>
      <c r="O554" s="98"/>
      <c r="P554" s="38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64"/>
      <c r="AD554" s="64"/>
      <c r="AE554" s="64"/>
      <c r="AF554" s="64"/>
      <c r="AG554" s="64"/>
      <c r="AH554" s="64"/>
      <c r="AI554" s="64"/>
      <c r="AJ554" s="64"/>
      <c r="AK554" s="39"/>
      <c r="AL554" s="38"/>
      <c r="AM554" s="39"/>
      <c r="AN554" s="39"/>
      <c r="AO554" s="39"/>
      <c r="AP554" s="39"/>
      <c r="AQ554" s="39"/>
    </row>
    <row r="555" spans="1:43" ht="12.75">
      <c r="A555" s="28" t="s">
        <v>617</v>
      </c>
      <c r="B555" s="4" t="s">
        <v>588</v>
      </c>
      <c r="C555" s="187"/>
      <c r="D555" s="188"/>
      <c r="E555" s="58">
        <v>23</v>
      </c>
      <c r="F555" s="58">
        <v>30</v>
      </c>
      <c r="G555" s="58">
        <v>75</v>
      </c>
      <c r="H555" s="58">
        <v>0</v>
      </c>
      <c r="I555" s="58">
        <v>0</v>
      </c>
      <c r="J555" s="58">
        <v>0</v>
      </c>
      <c r="K555" s="58">
        <v>0</v>
      </c>
      <c r="L555" s="58">
        <v>0</v>
      </c>
      <c r="M555" s="58">
        <v>0</v>
      </c>
      <c r="N555" s="58">
        <v>0</v>
      </c>
      <c r="O555" s="58">
        <v>0</v>
      </c>
      <c r="P555" s="58">
        <v>0</v>
      </c>
      <c r="Q555" s="58">
        <v>0</v>
      </c>
      <c r="R555" s="58">
        <v>26</v>
      </c>
      <c r="S555" s="58">
        <v>0</v>
      </c>
      <c r="T555" s="58">
        <v>11</v>
      </c>
      <c r="U555" s="58">
        <v>22</v>
      </c>
      <c r="V555" s="58">
        <v>0</v>
      </c>
      <c r="W555" s="58">
        <v>0</v>
      </c>
      <c r="X555" s="58">
        <v>0</v>
      </c>
      <c r="Y555" s="58">
        <v>11</v>
      </c>
      <c r="Z555" s="58">
        <v>0</v>
      </c>
      <c r="AA555" s="58">
        <v>0</v>
      </c>
      <c r="AB555" s="58">
        <v>0</v>
      </c>
      <c r="AC555" s="58">
        <v>0</v>
      </c>
      <c r="AD555" s="58">
        <v>0</v>
      </c>
      <c r="AE555" s="58">
        <v>0</v>
      </c>
      <c r="AF555" s="58">
        <v>0</v>
      </c>
      <c r="AG555" s="58">
        <v>0</v>
      </c>
      <c r="AH555" s="58">
        <v>0</v>
      </c>
      <c r="AI555" s="58">
        <v>0</v>
      </c>
      <c r="AJ555" s="58">
        <v>0</v>
      </c>
      <c r="AK555" s="58">
        <v>0</v>
      </c>
      <c r="AL555" s="58">
        <v>0</v>
      </c>
      <c r="AM555" s="58">
        <v>0</v>
      </c>
      <c r="AN555" s="58">
        <v>0</v>
      </c>
      <c r="AO555" s="58">
        <v>0</v>
      </c>
      <c r="AP555" s="58">
        <v>0</v>
      </c>
      <c r="AQ555" s="58">
        <v>0</v>
      </c>
    </row>
    <row r="556" spans="1:43" ht="12.75">
      <c r="A556" s="28" t="s">
        <v>617</v>
      </c>
      <c r="B556" s="2" t="s">
        <v>589</v>
      </c>
      <c r="C556" s="187"/>
      <c r="D556" s="188" t="s">
        <v>590</v>
      </c>
      <c r="E556" s="98">
        <v>3</v>
      </c>
      <c r="F556" s="100">
        <v>4</v>
      </c>
      <c r="G556" s="100">
        <v>20</v>
      </c>
      <c r="H556" s="39"/>
      <c r="I556" s="39"/>
      <c r="J556" s="39"/>
      <c r="K556" s="39"/>
      <c r="L556" s="39"/>
      <c r="M556" s="61"/>
      <c r="N556" s="58"/>
      <c r="O556" s="98"/>
      <c r="P556" s="38"/>
      <c r="Q556" s="39"/>
      <c r="R556" s="39">
        <v>3</v>
      </c>
      <c r="S556" s="39"/>
      <c r="T556" s="39">
        <v>1</v>
      </c>
      <c r="U556" s="39">
        <v>2</v>
      </c>
      <c r="V556" s="39"/>
      <c r="W556" s="39"/>
      <c r="X556" s="39"/>
      <c r="Y556" s="39">
        <v>1</v>
      </c>
      <c r="Z556" s="39"/>
      <c r="AA556" s="39"/>
      <c r="AB556" s="39"/>
      <c r="AC556" s="64"/>
      <c r="AD556" s="64"/>
      <c r="AE556" s="64"/>
      <c r="AF556" s="64"/>
      <c r="AG556" s="64"/>
      <c r="AH556" s="64"/>
      <c r="AI556" s="64"/>
      <c r="AJ556" s="64"/>
      <c r="AK556" s="39"/>
      <c r="AL556" s="38"/>
      <c r="AM556" s="39"/>
      <c r="AN556" s="39"/>
      <c r="AO556" s="39"/>
      <c r="AP556" s="39"/>
      <c r="AQ556" s="39"/>
    </row>
    <row r="557" spans="1:43" ht="12.75">
      <c r="A557" s="28" t="s">
        <v>617</v>
      </c>
      <c r="B557" s="2" t="s">
        <v>591</v>
      </c>
      <c r="C557" s="187"/>
      <c r="D557" s="188" t="s">
        <v>590</v>
      </c>
      <c r="E557" s="98">
        <v>2</v>
      </c>
      <c r="F557" s="100">
        <v>4</v>
      </c>
      <c r="G557" s="100">
        <v>10</v>
      </c>
      <c r="H557" s="39"/>
      <c r="I557" s="39"/>
      <c r="J557" s="39"/>
      <c r="K557" s="39"/>
      <c r="L557" s="39"/>
      <c r="M557" s="61"/>
      <c r="N557" s="58"/>
      <c r="O557" s="98"/>
      <c r="P557" s="38"/>
      <c r="Q557" s="39"/>
      <c r="R557" s="39">
        <v>3</v>
      </c>
      <c r="S557" s="39"/>
      <c r="T557" s="39">
        <v>1</v>
      </c>
      <c r="U557" s="39">
        <v>2</v>
      </c>
      <c r="V557" s="39"/>
      <c r="W557" s="39"/>
      <c r="X557" s="39"/>
      <c r="Y557" s="39">
        <v>1</v>
      </c>
      <c r="Z557" s="39"/>
      <c r="AA557" s="39"/>
      <c r="AB557" s="39"/>
      <c r="AC557" s="64"/>
      <c r="AD557" s="64"/>
      <c r="AE557" s="64"/>
      <c r="AF557" s="64"/>
      <c r="AG557" s="64"/>
      <c r="AH557" s="64"/>
      <c r="AI557" s="64"/>
      <c r="AJ557" s="64"/>
      <c r="AK557" s="39"/>
      <c r="AL557" s="38"/>
      <c r="AM557" s="39"/>
      <c r="AN557" s="39"/>
      <c r="AO557" s="39"/>
      <c r="AP557" s="39"/>
      <c r="AQ557" s="39"/>
    </row>
    <row r="558" spans="1:43" ht="12.75">
      <c r="A558" s="28" t="s">
        <v>617</v>
      </c>
      <c r="B558" s="2" t="s">
        <v>592</v>
      </c>
      <c r="C558" s="187"/>
      <c r="D558" s="188" t="s">
        <v>590</v>
      </c>
      <c r="E558" s="98">
        <v>1</v>
      </c>
      <c r="F558" s="100">
        <v>4</v>
      </c>
      <c r="G558" s="100">
        <v>5</v>
      </c>
      <c r="H558" s="39"/>
      <c r="I558" s="39"/>
      <c r="J558" s="39"/>
      <c r="K558" s="39"/>
      <c r="L558" s="39"/>
      <c r="M558" s="61"/>
      <c r="N558" s="58"/>
      <c r="O558" s="98"/>
      <c r="P558" s="38"/>
      <c r="Q558" s="39"/>
      <c r="R558" s="39">
        <v>3</v>
      </c>
      <c r="S558" s="39"/>
      <c r="T558" s="39">
        <v>1</v>
      </c>
      <c r="U558" s="39">
        <v>2</v>
      </c>
      <c r="V558" s="39"/>
      <c r="W558" s="39"/>
      <c r="X558" s="39"/>
      <c r="Y558" s="39">
        <v>1</v>
      </c>
      <c r="Z558" s="39"/>
      <c r="AA558" s="39"/>
      <c r="AB558" s="39"/>
      <c r="AC558" s="64"/>
      <c r="AD558" s="64"/>
      <c r="AE558" s="64"/>
      <c r="AF558" s="64"/>
      <c r="AG558" s="64"/>
      <c r="AH558" s="64"/>
      <c r="AI558" s="64"/>
      <c r="AJ558" s="64"/>
      <c r="AK558" s="39"/>
      <c r="AL558" s="38"/>
      <c r="AM558" s="39"/>
      <c r="AN558" s="39"/>
      <c r="AO558" s="39"/>
      <c r="AP558" s="39"/>
      <c r="AQ558" s="39"/>
    </row>
    <row r="559" spans="1:43" ht="12.75">
      <c r="A559" s="28" t="s">
        <v>617</v>
      </c>
      <c r="B559" s="2" t="s">
        <v>593</v>
      </c>
      <c r="C559" s="187"/>
      <c r="D559" s="188" t="s">
        <v>590</v>
      </c>
      <c r="E559" s="98">
        <v>1</v>
      </c>
      <c r="F559" s="100">
        <v>4</v>
      </c>
      <c r="G559" s="100">
        <v>5</v>
      </c>
      <c r="H559" s="39"/>
      <c r="I559" s="39"/>
      <c r="J559" s="39"/>
      <c r="K559" s="39"/>
      <c r="L559" s="39"/>
      <c r="M559" s="61"/>
      <c r="N559" s="58"/>
      <c r="O559" s="98"/>
      <c r="P559" s="38"/>
      <c r="Q559" s="39"/>
      <c r="R559" s="39">
        <v>3</v>
      </c>
      <c r="S559" s="39"/>
      <c r="T559" s="39">
        <v>1</v>
      </c>
      <c r="U559" s="39">
        <v>2</v>
      </c>
      <c r="V559" s="39"/>
      <c r="W559" s="39"/>
      <c r="X559" s="39"/>
      <c r="Y559" s="39">
        <v>1</v>
      </c>
      <c r="Z559" s="39"/>
      <c r="AA559" s="39"/>
      <c r="AB559" s="39"/>
      <c r="AC559" s="64"/>
      <c r="AD559" s="64"/>
      <c r="AE559" s="64"/>
      <c r="AF559" s="64"/>
      <c r="AG559" s="64"/>
      <c r="AH559" s="64"/>
      <c r="AI559" s="64"/>
      <c r="AJ559" s="64"/>
      <c r="AK559" s="39"/>
      <c r="AL559" s="38"/>
      <c r="AM559" s="39"/>
      <c r="AN559" s="39"/>
      <c r="AO559" s="39"/>
      <c r="AP559" s="39"/>
      <c r="AQ559" s="39"/>
    </row>
    <row r="560" spans="1:43" ht="12.75">
      <c r="A560" s="28" t="s">
        <v>617</v>
      </c>
      <c r="B560" s="2" t="s">
        <v>594</v>
      </c>
      <c r="C560" s="187"/>
      <c r="D560" s="188" t="s">
        <v>590</v>
      </c>
      <c r="E560" s="98">
        <v>2</v>
      </c>
      <c r="F560" s="100">
        <v>2</v>
      </c>
      <c r="G560" s="100">
        <v>5</v>
      </c>
      <c r="H560" s="39"/>
      <c r="I560" s="39"/>
      <c r="J560" s="39"/>
      <c r="K560" s="39"/>
      <c r="L560" s="39"/>
      <c r="M560" s="61"/>
      <c r="N560" s="58"/>
      <c r="O560" s="98"/>
      <c r="P560" s="38"/>
      <c r="Q560" s="39"/>
      <c r="R560" s="39">
        <v>2</v>
      </c>
      <c r="S560" s="39"/>
      <c r="T560" s="39">
        <v>1</v>
      </c>
      <c r="U560" s="39">
        <v>2</v>
      </c>
      <c r="V560" s="39"/>
      <c r="W560" s="39"/>
      <c r="X560" s="39"/>
      <c r="Y560" s="39">
        <v>1</v>
      </c>
      <c r="Z560" s="39"/>
      <c r="AA560" s="39"/>
      <c r="AB560" s="39"/>
      <c r="AC560" s="64"/>
      <c r="AD560" s="64"/>
      <c r="AE560" s="64"/>
      <c r="AF560" s="64"/>
      <c r="AG560" s="64"/>
      <c r="AH560" s="64"/>
      <c r="AI560" s="64"/>
      <c r="AJ560" s="64"/>
      <c r="AK560" s="39"/>
      <c r="AL560" s="38"/>
      <c r="AM560" s="39"/>
      <c r="AN560" s="39"/>
      <c r="AO560" s="39"/>
      <c r="AP560" s="39"/>
      <c r="AQ560" s="39"/>
    </row>
    <row r="561" spans="1:43" ht="12.75">
      <c r="A561" s="28" t="s">
        <v>617</v>
      </c>
      <c r="B561" s="2" t="s">
        <v>595</v>
      </c>
      <c r="C561" s="187"/>
      <c r="D561" s="188" t="s">
        <v>590</v>
      </c>
      <c r="E561" s="98">
        <v>2</v>
      </c>
      <c r="F561" s="100">
        <v>2</v>
      </c>
      <c r="G561" s="100">
        <v>5</v>
      </c>
      <c r="H561" s="62"/>
      <c r="I561" s="62"/>
      <c r="J561" s="62"/>
      <c r="K561" s="62"/>
      <c r="L561" s="62"/>
      <c r="M561" s="61"/>
      <c r="N561" s="58"/>
      <c r="O561" s="98"/>
      <c r="P561" s="38"/>
      <c r="Q561" s="62"/>
      <c r="R561" s="62">
        <v>2</v>
      </c>
      <c r="S561" s="62"/>
      <c r="T561" s="62">
        <v>1</v>
      </c>
      <c r="U561" s="62">
        <v>2</v>
      </c>
      <c r="V561" s="62"/>
      <c r="W561" s="62"/>
      <c r="X561" s="62"/>
      <c r="Y561" s="62">
        <v>1</v>
      </c>
      <c r="Z561" s="62"/>
      <c r="AA561" s="62"/>
      <c r="AB561" s="62"/>
      <c r="AC561" s="121"/>
      <c r="AD561" s="121"/>
      <c r="AE561" s="121"/>
      <c r="AF561" s="121"/>
      <c r="AG561" s="121"/>
      <c r="AH561" s="121"/>
      <c r="AI561" s="121"/>
      <c r="AJ561" s="121"/>
      <c r="AK561" s="62"/>
      <c r="AL561" s="38"/>
      <c r="AM561" s="62"/>
      <c r="AN561" s="62"/>
      <c r="AO561" s="62"/>
      <c r="AP561" s="62"/>
      <c r="AQ561" s="62"/>
    </row>
    <row r="562" spans="1:43" ht="12.75">
      <c r="A562" s="28" t="s">
        <v>617</v>
      </c>
      <c r="B562" s="2" t="s">
        <v>596</v>
      </c>
      <c r="C562" s="187"/>
      <c r="D562" s="188" t="s">
        <v>590</v>
      </c>
      <c r="E562" s="98">
        <v>2</v>
      </c>
      <c r="F562" s="100">
        <v>2</v>
      </c>
      <c r="G562" s="100">
        <v>5</v>
      </c>
      <c r="H562" s="62"/>
      <c r="I562" s="62"/>
      <c r="J562" s="62"/>
      <c r="K562" s="62"/>
      <c r="L562" s="62"/>
      <c r="M562" s="61"/>
      <c r="N562" s="58"/>
      <c r="O562" s="98"/>
      <c r="P562" s="38"/>
      <c r="Q562" s="62"/>
      <c r="R562" s="62">
        <v>2</v>
      </c>
      <c r="S562" s="62"/>
      <c r="T562" s="62">
        <v>1</v>
      </c>
      <c r="U562" s="62">
        <v>2</v>
      </c>
      <c r="V562" s="62"/>
      <c r="W562" s="62"/>
      <c r="X562" s="62"/>
      <c r="Y562" s="62">
        <v>1</v>
      </c>
      <c r="Z562" s="62"/>
      <c r="AA562" s="62"/>
      <c r="AB562" s="62"/>
      <c r="AC562" s="121"/>
      <c r="AD562" s="121"/>
      <c r="AE562" s="121"/>
      <c r="AF562" s="121"/>
      <c r="AG562" s="121"/>
      <c r="AH562" s="121"/>
      <c r="AI562" s="121"/>
      <c r="AJ562" s="121"/>
      <c r="AK562" s="62"/>
      <c r="AL562" s="38"/>
      <c r="AM562" s="62"/>
      <c r="AN562" s="62"/>
      <c r="AO562" s="62"/>
      <c r="AP562" s="62"/>
      <c r="AQ562" s="62"/>
    </row>
    <row r="563" spans="1:43" ht="12.75">
      <c r="A563" s="28" t="s">
        <v>617</v>
      </c>
      <c r="B563" s="2" t="s">
        <v>597</v>
      </c>
      <c r="C563" s="187"/>
      <c r="D563" s="188" t="s">
        <v>590</v>
      </c>
      <c r="E563" s="98">
        <v>2</v>
      </c>
      <c r="F563" s="100">
        <v>2</v>
      </c>
      <c r="G563" s="100">
        <v>5</v>
      </c>
      <c r="H563" s="62"/>
      <c r="I563" s="62"/>
      <c r="J563" s="62"/>
      <c r="K563" s="62"/>
      <c r="L563" s="62"/>
      <c r="M563" s="61"/>
      <c r="N563" s="58"/>
      <c r="O563" s="98"/>
      <c r="P563" s="38"/>
      <c r="Q563" s="62"/>
      <c r="R563" s="62">
        <v>2</v>
      </c>
      <c r="S563" s="62"/>
      <c r="T563" s="62">
        <v>1</v>
      </c>
      <c r="U563" s="62">
        <v>2</v>
      </c>
      <c r="V563" s="62"/>
      <c r="W563" s="62"/>
      <c r="X563" s="62"/>
      <c r="Y563" s="62">
        <v>1</v>
      </c>
      <c r="Z563" s="62"/>
      <c r="AA563" s="62"/>
      <c r="AB563" s="62"/>
      <c r="AC563" s="121"/>
      <c r="AD563" s="121"/>
      <c r="AE563" s="121"/>
      <c r="AF563" s="121"/>
      <c r="AG563" s="121"/>
      <c r="AH563" s="121"/>
      <c r="AI563" s="121"/>
      <c r="AJ563" s="121"/>
      <c r="AK563" s="62"/>
      <c r="AL563" s="38"/>
      <c r="AM563" s="62"/>
      <c r="AN563" s="62"/>
      <c r="AO563" s="62"/>
      <c r="AP563" s="62"/>
      <c r="AQ563" s="62"/>
    </row>
    <row r="564" spans="1:43" ht="12.75">
      <c r="A564" s="28" t="s">
        <v>617</v>
      </c>
      <c r="B564" s="2" t="s">
        <v>598</v>
      </c>
      <c r="C564" s="187"/>
      <c r="D564" s="188" t="s">
        <v>590</v>
      </c>
      <c r="E564" s="98">
        <v>2</v>
      </c>
      <c r="F564" s="100">
        <v>2</v>
      </c>
      <c r="G564" s="100">
        <v>5</v>
      </c>
      <c r="H564" s="62"/>
      <c r="I564" s="62"/>
      <c r="J564" s="62"/>
      <c r="K564" s="62"/>
      <c r="L564" s="62"/>
      <c r="M564" s="61"/>
      <c r="N564" s="58"/>
      <c r="O564" s="98"/>
      <c r="P564" s="38"/>
      <c r="Q564" s="62"/>
      <c r="R564" s="62">
        <v>2</v>
      </c>
      <c r="S564" s="62"/>
      <c r="T564" s="62">
        <v>1</v>
      </c>
      <c r="U564" s="62">
        <v>2</v>
      </c>
      <c r="V564" s="62"/>
      <c r="W564" s="62"/>
      <c r="X564" s="62"/>
      <c r="Y564" s="62">
        <v>1</v>
      </c>
      <c r="Z564" s="62"/>
      <c r="AA564" s="62"/>
      <c r="AB564" s="62"/>
      <c r="AC564" s="121"/>
      <c r="AD564" s="121"/>
      <c r="AE564" s="121"/>
      <c r="AF564" s="121"/>
      <c r="AG564" s="121"/>
      <c r="AH564" s="121"/>
      <c r="AI564" s="121"/>
      <c r="AJ564" s="121"/>
      <c r="AK564" s="62"/>
      <c r="AL564" s="38"/>
      <c r="AM564" s="62"/>
      <c r="AN564" s="62"/>
      <c r="AO564" s="62"/>
      <c r="AP564" s="62"/>
      <c r="AQ564" s="62"/>
    </row>
    <row r="565" spans="1:43" ht="12.75">
      <c r="A565" s="28" t="s">
        <v>617</v>
      </c>
      <c r="B565" s="2" t="s">
        <v>599</v>
      </c>
      <c r="C565" s="187"/>
      <c r="D565" s="188" t="s">
        <v>590</v>
      </c>
      <c r="E565" s="98">
        <v>2</v>
      </c>
      <c r="F565" s="100">
        <v>2</v>
      </c>
      <c r="G565" s="100">
        <v>5</v>
      </c>
      <c r="H565" s="62"/>
      <c r="I565" s="62"/>
      <c r="J565" s="62"/>
      <c r="K565" s="62"/>
      <c r="L565" s="62"/>
      <c r="M565" s="61"/>
      <c r="N565" s="58"/>
      <c r="O565" s="98"/>
      <c r="P565" s="38"/>
      <c r="Q565" s="62"/>
      <c r="R565" s="62">
        <v>2</v>
      </c>
      <c r="S565" s="62"/>
      <c r="T565" s="62">
        <v>1</v>
      </c>
      <c r="U565" s="62">
        <v>2</v>
      </c>
      <c r="V565" s="62"/>
      <c r="W565" s="62"/>
      <c r="X565" s="62"/>
      <c r="Y565" s="62">
        <v>1</v>
      </c>
      <c r="Z565" s="62"/>
      <c r="AA565" s="62"/>
      <c r="AB565" s="62"/>
      <c r="AC565" s="121"/>
      <c r="AD565" s="121"/>
      <c r="AE565" s="121"/>
      <c r="AF565" s="121"/>
      <c r="AG565" s="121"/>
      <c r="AH565" s="121"/>
      <c r="AI565" s="121"/>
      <c r="AJ565" s="121"/>
      <c r="AK565" s="62"/>
      <c r="AL565" s="38"/>
      <c r="AM565" s="62"/>
      <c r="AN565" s="62"/>
      <c r="AO565" s="62"/>
      <c r="AP565" s="62"/>
      <c r="AQ565" s="62"/>
    </row>
    <row r="566" spans="1:43" ht="12.75">
      <c r="A566" s="28" t="s">
        <v>617</v>
      </c>
      <c r="B566" s="2" t="s">
        <v>600</v>
      </c>
      <c r="C566" s="187"/>
      <c r="D566" s="188" t="s">
        <v>590</v>
      </c>
      <c r="E566" s="98">
        <v>2</v>
      </c>
      <c r="F566" s="100">
        <v>2</v>
      </c>
      <c r="G566" s="100">
        <v>5</v>
      </c>
      <c r="H566" s="62"/>
      <c r="I566" s="62"/>
      <c r="J566" s="62"/>
      <c r="K566" s="62"/>
      <c r="L566" s="62"/>
      <c r="M566" s="61"/>
      <c r="N566" s="58"/>
      <c r="O566" s="98"/>
      <c r="P566" s="38"/>
      <c r="Q566" s="62"/>
      <c r="R566" s="62">
        <v>2</v>
      </c>
      <c r="S566" s="62"/>
      <c r="T566" s="62">
        <v>1</v>
      </c>
      <c r="U566" s="62">
        <v>2</v>
      </c>
      <c r="V566" s="62"/>
      <c r="W566" s="62"/>
      <c r="X566" s="62"/>
      <c r="Y566" s="62">
        <v>1</v>
      </c>
      <c r="Z566" s="62"/>
      <c r="AA566" s="62"/>
      <c r="AB566" s="62"/>
      <c r="AC566" s="121"/>
      <c r="AD566" s="121"/>
      <c r="AE566" s="121"/>
      <c r="AF566" s="121"/>
      <c r="AG566" s="121"/>
      <c r="AH566" s="121"/>
      <c r="AI566" s="121"/>
      <c r="AJ566" s="121"/>
      <c r="AK566" s="62"/>
      <c r="AL566" s="38"/>
      <c r="AM566" s="62"/>
      <c r="AN566" s="62"/>
      <c r="AO566" s="62"/>
      <c r="AP566" s="62"/>
      <c r="AQ566" s="62"/>
    </row>
    <row r="567" spans="1:43" ht="12.75">
      <c r="A567" s="28" t="s">
        <v>617</v>
      </c>
      <c r="B567" s="4" t="s">
        <v>110</v>
      </c>
      <c r="C567" s="187"/>
      <c r="D567" s="188"/>
      <c r="E567" s="58">
        <v>0</v>
      </c>
      <c r="F567" s="58">
        <v>0</v>
      </c>
      <c r="G567" s="58">
        <v>0</v>
      </c>
      <c r="H567" s="58">
        <v>0</v>
      </c>
      <c r="I567" s="58">
        <v>0</v>
      </c>
      <c r="J567" s="58">
        <v>0</v>
      </c>
      <c r="K567" s="58">
        <v>0</v>
      </c>
      <c r="L567" s="58">
        <v>0</v>
      </c>
      <c r="M567" s="58">
        <v>0</v>
      </c>
      <c r="N567" s="58">
        <v>0</v>
      </c>
      <c r="O567" s="58">
        <v>0</v>
      </c>
      <c r="P567" s="58">
        <v>0</v>
      </c>
      <c r="Q567" s="58">
        <v>0</v>
      </c>
      <c r="R567" s="58">
        <v>0</v>
      </c>
      <c r="S567" s="58">
        <v>0</v>
      </c>
      <c r="T567" s="58">
        <v>0</v>
      </c>
      <c r="U567" s="58">
        <v>0</v>
      </c>
      <c r="V567" s="58">
        <v>0</v>
      </c>
      <c r="W567" s="58">
        <v>0</v>
      </c>
      <c r="X567" s="58">
        <v>0</v>
      </c>
      <c r="Y567" s="58">
        <v>0</v>
      </c>
      <c r="Z567" s="58">
        <v>0</v>
      </c>
      <c r="AA567" s="58">
        <v>0</v>
      </c>
      <c r="AB567" s="58">
        <v>0</v>
      </c>
      <c r="AC567" s="58">
        <v>0</v>
      </c>
      <c r="AD567" s="58">
        <v>0</v>
      </c>
      <c r="AE567" s="58">
        <v>0</v>
      </c>
      <c r="AF567" s="58">
        <v>0</v>
      </c>
      <c r="AG567" s="58">
        <v>0</v>
      </c>
      <c r="AH567" s="58">
        <v>0</v>
      </c>
      <c r="AI567" s="58">
        <v>0</v>
      </c>
      <c r="AJ567" s="58">
        <v>0</v>
      </c>
      <c r="AK567" s="58">
        <v>0</v>
      </c>
      <c r="AL567" s="58">
        <v>0</v>
      </c>
      <c r="AM567" s="58">
        <v>0</v>
      </c>
      <c r="AN567" s="58">
        <v>0</v>
      </c>
      <c r="AO567" s="58">
        <v>0</v>
      </c>
      <c r="AP567" s="58">
        <v>0</v>
      </c>
      <c r="AQ567" s="58">
        <v>0</v>
      </c>
    </row>
    <row r="568" spans="1:43" ht="12.75">
      <c r="A568" s="28" t="s">
        <v>617</v>
      </c>
      <c r="B568" s="125" t="s">
        <v>601</v>
      </c>
      <c r="C568" s="187"/>
      <c r="D568" s="188" t="s">
        <v>576</v>
      </c>
      <c r="E568" s="58"/>
      <c r="F568" s="61"/>
      <c r="G568" s="61"/>
      <c r="H568" s="61"/>
      <c r="I568" s="61"/>
      <c r="J568" s="61"/>
      <c r="K568" s="61"/>
      <c r="L568" s="61"/>
      <c r="M568" s="61"/>
      <c r="N568" s="58"/>
      <c r="O568" s="58"/>
      <c r="P568" s="58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58"/>
      <c r="AM568" s="61"/>
      <c r="AN568" s="61"/>
      <c r="AO568" s="61"/>
      <c r="AP568" s="61"/>
      <c r="AQ568" s="61"/>
    </row>
    <row r="569" spans="1:43" ht="12.75">
      <c r="A569" s="28" t="s">
        <v>617</v>
      </c>
      <c r="B569" s="125" t="s">
        <v>602</v>
      </c>
      <c r="C569" s="187"/>
      <c r="D569" s="188" t="s">
        <v>576</v>
      </c>
      <c r="E569" s="58"/>
      <c r="F569" s="61"/>
      <c r="G569" s="61"/>
      <c r="H569" s="61"/>
      <c r="I569" s="61"/>
      <c r="J569" s="61"/>
      <c r="K569" s="61"/>
      <c r="L569" s="61"/>
      <c r="M569" s="61"/>
      <c r="N569" s="58"/>
      <c r="O569" s="58"/>
      <c r="P569" s="58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58"/>
      <c r="AM569" s="61"/>
      <c r="AN569" s="61"/>
      <c r="AO569" s="61"/>
      <c r="AP569" s="61"/>
      <c r="AQ569" s="61"/>
    </row>
    <row r="570" spans="1:43" ht="12.75">
      <c r="A570" s="28" t="s">
        <v>617</v>
      </c>
      <c r="B570" s="125" t="s">
        <v>603</v>
      </c>
      <c r="C570" s="187"/>
      <c r="D570" s="188" t="s">
        <v>576</v>
      </c>
      <c r="E570" s="58"/>
      <c r="F570" s="61"/>
      <c r="G570" s="61"/>
      <c r="H570" s="61"/>
      <c r="I570" s="61"/>
      <c r="J570" s="61"/>
      <c r="K570" s="61"/>
      <c r="L570" s="61"/>
      <c r="M570" s="61"/>
      <c r="N570" s="58"/>
      <c r="O570" s="58"/>
      <c r="P570" s="58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58"/>
      <c r="AM570" s="61"/>
      <c r="AN570" s="61"/>
      <c r="AO570" s="61"/>
      <c r="AP570" s="61"/>
      <c r="AQ570" s="61"/>
    </row>
    <row r="571" spans="1:43" ht="25.5">
      <c r="A571" s="28" t="s">
        <v>617</v>
      </c>
      <c r="B571" s="125" t="s">
        <v>604</v>
      </c>
      <c r="C571" s="187"/>
      <c r="D571" s="188" t="s">
        <v>576</v>
      </c>
      <c r="E571" s="58"/>
      <c r="F571" s="61"/>
      <c r="G571" s="61"/>
      <c r="H571" s="61"/>
      <c r="I571" s="61"/>
      <c r="J571" s="61"/>
      <c r="K571" s="61"/>
      <c r="L571" s="61"/>
      <c r="M571" s="61"/>
      <c r="N571" s="58"/>
      <c r="O571" s="58"/>
      <c r="P571" s="58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58"/>
      <c r="AM571" s="61"/>
      <c r="AN571" s="61"/>
      <c r="AO571" s="61"/>
      <c r="AP571" s="61"/>
      <c r="AQ571" s="61"/>
    </row>
    <row r="572" spans="1:43" ht="12.75">
      <c r="A572" s="28" t="s">
        <v>617</v>
      </c>
      <c r="B572" s="2" t="s">
        <v>605</v>
      </c>
      <c r="C572" s="187"/>
      <c r="D572" s="188" t="s">
        <v>576</v>
      </c>
      <c r="E572" s="58"/>
      <c r="F572" s="61"/>
      <c r="G572" s="61"/>
      <c r="H572" s="39"/>
      <c r="I572" s="39"/>
      <c r="J572" s="39"/>
      <c r="K572" s="39"/>
      <c r="L572" s="39"/>
      <c r="M572" s="61"/>
      <c r="N572" s="58"/>
      <c r="O572" s="58"/>
      <c r="P572" s="38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64"/>
      <c r="AD572" s="64"/>
      <c r="AE572" s="64"/>
      <c r="AF572" s="64"/>
      <c r="AG572" s="64"/>
      <c r="AH572" s="64"/>
      <c r="AI572" s="64"/>
      <c r="AJ572" s="64"/>
      <c r="AK572" s="39"/>
      <c r="AL572" s="38"/>
      <c r="AM572" s="39"/>
      <c r="AN572" s="39"/>
      <c r="AO572" s="39"/>
      <c r="AP572" s="39"/>
      <c r="AQ572" s="39"/>
    </row>
    <row r="573" spans="1:43" ht="12.75">
      <c r="A573" s="28" t="s">
        <v>617</v>
      </c>
      <c r="B573" s="2" t="s">
        <v>606</v>
      </c>
      <c r="C573" s="187"/>
      <c r="D573" s="188" t="s">
        <v>576</v>
      </c>
      <c r="E573" s="58"/>
      <c r="F573" s="61"/>
      <c r="G573" s="61"/>
      <c r="H573" s="62"/>
      <c r="I573" s="62"/>
      <c r="J573" s="62"/>
      <c r="K573" s="62"/>
      <c r="L573" s="62"/>
      <c r="M573" s="61"/>
      <c r="N573" s="58"/>
      <c r="O573" s="58"/>
      <c r="P573" s="38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121"/>
      <c r="AD573" s="121"/>
      <c r="AE573" s="121"/>
      <c r="AF573" s="121"/>
      <c r="AG573" s="121"/>
      <c r="AH573" s="121"/>
      <c r="AI573" s="121"/>
      <c r="AJ573" s="121"/>
      <c r="AK573" s="62"/>
      <c r="AL573" s="38"/>
      <c r="AM573" s="62"/>
      <c r="AN573" s="62"/>
      <c r="AO573" s="62"/>
      <c r="AP573" s="62"/>
      <c r="AQ573" s="62"/>
    </row>
    <row r="574" spans="1:43" ht="12.75">
      <c r="A574" s="28" t="s">
        <v>617</v>
      </c>
      <c r="B574" s="2" t="s">
        <v>607</v>
      </c>
      <c r="C574" s="187"/>
      <c r="D574" s="188" t="s">
        <v>576</v>
      </c>
      <c r="E574" s="58"/>
      <c r="F574" s="61"/>
      <c r="G574" s="61"/>
      <c r="H574" s="62"/>
      <c r="I574" s="62"/>
      <c r="J574" s="62"/>
      <c r="K574" s="62"/>
      <c r="L574" s="62"/>
      <c r="M574" s="61"/>
      <c r="N574" s="58"/>
      <c r="O574" s="58"/>
      <c r="P574" s="38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121"/>
      <c r="AD574" s="121"/>
      <c r="AE574" s="121"/>
      <c r="AF574" s="121"/>
      <c r="AG574" s="121"/>
      <c r="AH574" s="121"/>
      <c r="AI574" s="121"/>
      <c r="AJ574" s="121"/>
      <c r="AK574" s="62"/>
      <c r="AL574" s="38"/>
      <c r="AM574" s="62"/>
      <c r="AN574" s="62"/>
      <c r="AO574" s="62"/>
      <c r="AP574" s="62"/>
      <c r="AQ574" s="62"/>
    </row>
    <row r="575" spans="1:43" ht="12.75">
      <c r="A575" s="28" t="s">
        <v>617</v>
      </c>
      <c r="B575" s="4" t="s">
        <v>608</v>
      </c>
      <c r="C575" s="187"/>
      <c r="D575" s="188"/>
      <c r="E575" s="58">
        <f>E576</f>
        <v>0</v>
      </c>
      <c r="F575" s="58">
        <f aca="true" t="shared" si="142" ref="F575:AQ575">F576</f>
        <v>0</v>
      </c>
      <c r="G575" s="58">
        <f t="shared" si="142"/>
        <v>0</v>
      </c>
      <c r="H575" s="58">
        <f t="shared" si="142"/>
        <v>0</v>
      </c>
      <c r="I575" s="58">
        <f t="shared" si="142"/>
        <v>0</v>
      </c>
      <c r="J575" s="58">
        <f t="shared" si="142"/>
        <v>0</v>
      </c>
      <c r="K575" s="58">
        <f t="shared" si="142"/>
        <v>0</v>
      </c>
      <c r="L575" s="58">
        <f t="shared" si="142"/>
        <v>0</v>
      </c>
      <c r="M575" s="58">
        <f t="shared" si="142"/>
        <v>0</v>
      </c>
      <c r="N575" s="58">
        <f t="shared" si="142"/>
        <v>0</v>
      </c>
      <c r="O575" s="58">
        <f t="shared" si="142"/>
        <v>0</v>
      </c>
      <c r="P575" s="58">
        <f t="shared" si="142"/>
        <v>0</v>
      </c>
      <c r="Q575" s="58">
        <f t="shared" si="142"/>
        <v>0</v>
      </c>
      <c r="R575" s="58">
        <f t="shared" si="142"/>
        <v>0</v>
      </c>
      <c r="S575" s="58">
        <f t="shared" si="142"/>
        <v>0</v>
      </c>
      <c r="T575" s="58">
        <f t="shared" si="142"/>
        <v>0</v>
      </c>
      <c r="U575" s="58">
        <f t="shared" si="142"/>
        <v>0</v>
      </c>
      <c r="V575" s="58">
        <f t="shared" si="142"/>
        <v>0</v>
      </c>
      <c r="W575" s="58">
        <f t="shared" si="142"/>
        <v>0</v>
      </c>
      <c r="X575" s="58">
        <f t="shared" si="142"/>
        <v>0</v>
      </c>
      <c r="Y575" s="58">
        <f t="shared" si="142"/>
        <v>0</v>
      </c>
      <c r="Z575" s="58">
        <f t="shared" si="142"/>
        <v>0</v>
      </c>
      <c r="AA575" s="58">
        <f t="shared" si="142"/>
        <v>0</v>
      </c>
      <c r="AB575" s="58">
        <f t="shared" si="142"/>
        <v>0</v>
      </c>
      <c r="AC575" s="58">
        <f t="shared" si="142"/>
        <v>0</v>
      </c>
      <c r="AD575" s="58">
        <f t="shared" si="142"/>
        <v>0</v>
      </c>
      <c r="AE575" s="58">
        <f t="shared" si="142"/>
        <v>0</v>
      </c>
      <c r="AF575" s="58">
        <f t="shared" si="142"/>
        <v>0</v>
      </c>
      <c r="AG575" s="58">
        <f t="shared" si="142"/>
        <v>0</v>
      </c>
      <c r="AH575" s="58">
        <f t="shared" si="142"/>
        <v>0</v>
      </c>
      <c r="AI575" s="58">
        <f t="shared" si="142"/>
        <v>0</v>
      </c>
      <c r="AJ575" s="58">
        <f t="shared" si="142"/>
        <v>0</v>
      </c>
      <c r="AK575" s="58">
        <f t="shared" si="142"/>
        <v>0</v>
      </c>
      <c r="AL575" s="58">
        <f t="shared" si="142"/>
        <v>0</v>
      </c>
      <c r="AM575" s="58">
        <f t="shared" si="142"/>
        <v>0</v>
      </c>
      <c r="AN575" s="58">
        <f t="shared" si="142"/>
        <v>0</v>
      </c>
      <c r="AO575" s="58">
        <f t="shared" si="142"/>
        <v>0</v>
      </c>
      <c r="AP575" s="58">
        <f t="shared" si="142"/>
        <v>0</v>
      </c>
      <c r="AQ575" s="58">
        <f t="shared" si="142"/>
        <v>0</v>
      </c>
    </row>
    <row r="576" spans="1:43" ht="12.75">
      <c r="A576" s="28" t="s">
        <v>617</v>
      </c>
      <c r="B576" s="125" t="s">
        <v>609</v>
      </c>
      <c r="C576" s="187" t="s">
        <v>261</v>
      </c>
      <c r="D576" s="188"/>
      <c r="E576" s="58"/>
      <c r="F576" s="61"/>
      <c r="G576" s="61"/>
      <c r="H576" s="61"/>
      <c r="I576" s="61"/>
      <c r="J576" s="61"/>
      <c r="K576" s="61"/>
      <c r="L576" s="61"/>
      <c r="M576" s="61"/>
      <c r="N576" s="58"/>
      <c r="O576" s="58"/>
      <c r="P576" s="58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58"/>
      <c r="AM576" s="61"/>
      <c r="AN576" s="61"/>
      <c r="AO576" s="61"/>
      <c r="AP576" s="61"/>
      <c r="AQ576" s="61"/>
    </row>
    <row r="577" spans="1:43" ht="12.75">
      <c r="A577" s="28" t="s">
        <v>617</v>
      </c>
      <c r="B577" s="4" t="s">
        <v>610</v>
      </c>
      <c r="C577" s="187"/>
      <c r="D577" s="188"/>
      <c r="E577" s="58">
        <v>0</v>
      </c>
      <c r="F577" s="58">
        <v>0</v>
      </c>
      <c r="G577" s="58">
        <v>0</v>
      </c>
      <c r="H577" s="58">
        <v>0</v>
      </c>
      <c r="I577" s="58">
        <v>0</v>
      </c>
      <c r="J577" s="58">
        <v>0</v>
      </c>
      <c r="K577" s="58">
        <v>0</v>
      </c>
      <c r="L577" s="58">
        <v>0</v>
      </c>
      <c r="M577" s="58">
        <v>0</v>
      </c>
      <c r="N577" s="58">
        <v>0</v>
      </c>
      <c r="O577" s="58">
        <v>0</v>
      </c>
      <c r="P577" s="58">
        <v>0</v>
      </c>
      <c r="Q577" s="58">
        <v>0</v>
      </c>
      <c r="R577" s="58">
        <v>0</v>
      </c>
      <c r="S577" s="58">
        <v>0</v>
      </c>
      <c r="T577" s="58">
        <v>0</v>
      </c>
      <c r="U577" s="58">
        <v>0</v>
      </c>
      <c r="V577" s="58">
        <v>0</v>
      </c>
      <c r="W577" s="58">
        <v>0</v>
      </c>
      <c r="X577" s="58">
        <v>0</v>
      </c>
      <c r="Y577" s="58">
        <v>0</v>
      </c>
      <c r="Z577" s="58">
        <v>0</v>
      </c>
      <c r="AA577" s="58">
        <v>0</v>
      </c>
      <c r="AB577" s="58">
        <v>0</v>
      </c>
      <c r="AC577" s="58">
        <v>0</v>
      </c>
      <c r="AD577" s="58">
        <v>0</v>
      </c>
      <c r="AE577" s="58">
        <v>0</v>
      </c>
      <c r="AF577" s="58">
        <v>0</v>
      </c>
      <c r="AG577" s="58">
        <v>0</v>
      </c>
      <c r="AH577" s="58">
        <v>0</v>
      </c>
      <c r="AI577" s="58">
        <v>0</v>
      </c>
      <c r="AJ577" s="58">
        <v>0</v>
      </c>
      <c r="AK577" s="58">
        <v>0</v>
      </c>
      <c r="AL577" s="58">
        <v>0</v>
      </c>
      <c r="AM577" s="58">
        <v>0</v>
      </c>
      <c r="AN577" s="58">
        <v>0</v>
      </c>
      <c r="AO577" s="58">
        <v>0</v>
      </c>
      <c r="AP577" s="58">
        <v>0</v>
      </c>
      <c r="AQ577" s="58">
        <v>0</v>
      </c>
    </row>
    <row r="578" spans="1:43" ht="12.75">
      <c r="A578" s="28" t="s">
        <v>617</v>
      </c>
      <c r="B578" s="2" t="s">
        <v>611</v>
      </c>
      <c r="C578" s="187"/>
      <c r="D578" s="188" t="s">
        <v>576</v>
      </c>
      <c r="E578" s="58"/>
      <c r="F578" s="61"/>
      <c r="G578" s="61"/>
      <c r="H578" s="39"/>
      <c r="I578" s="39"/>
      <c r="J578" s="39"/>
      <c r="K578" s="39"/>
      <c r="L578" s="39"/>
      <c r="M578" s="61"/>
      <c r="N578" s="58"/>
      <c r="O578" s="58"/>
      <c r="P578" s="38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64"/>
      <c r="AD578" s="64"/>
      <c r="AE578" s="64"/>
      <c r="AF578" s="64"/>
      <c r="AG578" s="64"/>
      <c r="AH578" s="64"/>
      <c r="AI578" s="64"/>
      <c r="AJ578" s="64"/>
      <c r="AK578" s="39"/>
      <c r="AL578" s="38"/>
      <c r="AM578" s="39"/>
      <c r="AN578" s="39"/>
      <c r="AO578" s="39"/>
      <c r="AP578" s="39"/>
      <c r="AQ578" s="39"/>
    </row>
    <row r="579" spans="1:43" ht="12.75">
      <c r="A579" s="28" t="s">
        <v>617</v>
      </c>
      <c r="B579" s="2" t="s">
        <v>612</v>
      </c>
      <c r="C579" s="187"/>
      <c r="D579" s="188" t="s">
        <v>576</v>
      </c>
      <c r="E579" s="58"/>
      <c r="F579" s="61"/>
      <c r="G579" s="61"/>
      <c r="H579" s="39"/>
      <c r="I579" s="39"/>
      <c r="J579" s="39"/>
      <c r="K579" s="39"/>
      <c r="L579" s="39"/>
      <c r="M579" s="61"/>
      <c r="N579" s="58"/>
      <c r="O579" s="58"/>
      <c r="P579" s="38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64"/>
      <c r="AD579" s="64"/>
      <c r="AE579" s="64"/>
      <c r="AF579" s="64"/>
      <c r="AG579" s="64"/>
      <c r="AH579" s="64"/>
      <c r="AI579" s="64"/>
      <c r="AJ579" s="64"/>
      <c r="AK579" s="39"/>
      <c r="AL579" s="38"/>
      <c r="AM579" s="39"/>
      <c r="AN579" s="39"/>
      <c r="AO579" s="39"/>
      <c r="AP579" s="39"/>
      <c r="AQ579" s="39"/>
    </row>
    <row r="580" spans="1:43" ht="12.75">
      <c r="A580" s="28" t="s">
        <v>617</v>
      </c>
      <c r="B580" s="54" t="s">
        <v>97</v>
      </c>
      <c r="C580" s="36"/>
      <c r="D580" s="155"/>
      <c r="E580" s="36"/>
      <c r="F580" s="44"/>
      <c r="G580" s="44"/>
      <c r="H580" s="39"/>
      <c r="I580" s="39"/>
      <c r="J580" s="39"/>
      <c r="K580" s="39"/>
      <c r="L580" s="39"/>
      <c r="M580" s="61"/>
      <c r="N580" s="58"/>
      <c r="O580" s="58"/>
      <c r="P580" s="38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64"/>
      <c r="AD580" s="64"/>
      <c r="AE580" s="64"/>
      <c r="AF580" s="64"/>
      <c r="AG580" s="64"/>
      <c r="AH580" s="64"/>
      <c r="AI580" s="64"/>
      <c r="AJ580" s="64"/>
      <c r="AK580" s="39"/>
      <c r="AL580" s="38"/>
      <c r="AM580" s="39"/>
      <c r="AN580" s="39"/>
      <c r="AO580" s="39"/>
      <c r="AP580" s="39"/>
      <c r="AQ580" s="39"/>
    </row>
    <row r="581" spans="1:43" ht="12.75">
      <c r="A581" s="28" t="s">
        <v>617</v>
      </c>
      <c r="B581" s="158" t="s">
        <v>613</v>
      </c>
      <c r="C581" s="49" t="s">
        <v>303</v>
      </c>
      <c r="D581" s="115" t="s">
        <v>298</v>
      </c>
      <c r="E581" s="49"/>
      <c r="F581" s="70"/>
      <c r="G581" s="70"/>
      <c r="H581" s="39"/>
      <c r="I581" s="39"/>
      <c r="J581" s="39"/>
      <c r="K581" s="39"/>
      <c r="L581" s="39"/>
      <c r="M581" s="61"/>
      <c r="N581" s="58"/>
      <c r="O581" s="58"/>
      <c r="P581" s="38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64"/>
      <c r="AD581" s="64"/>
      <c r="AE581" s="64"/>
      <c r="AF581" s="64"/>
      <c r="AG581" s="64"/>
      <c r="AH581" s="64"/>
      <c r="AI581" s="64"/>
      <c r="AJ581" s="64"/>
      <c r="AK581" s="39"/>
      <c r="AL581" s="38"/>
      <c r="AM581" s="39"/>
      <c r="AN581" s="39"/>
      <c r="AO581" s="39"/>
      <c r="AP581" s="39"/>
      <c r="AQ581" s="39"/>
    </row>
    <row r="582" spans="1:43" ht="12.75">
      <c r="A582" s="28" t="s">
        <v>617</v>
      </c>
      <c r="B582" s="158" t="s">
        <v>614</v>
      </c>
      <c r="C582" s="49" t="s">
        <v>303</v>
      </c>
      <c r="D582" s="115" t="s">
        <v>298</v>
      </c>
      <c r="E582" s="49"/>
      <c r="F582" s="70"/>
      <c r="G582" s="70"/>
      <c r="H582" s="39"/>
      <c r="I582" s="39"/>
      <c r="J582" s="39"/>
      <c r="K582" s="39"/>
      <c r="L582" s="39"/>
      <c r="M582" s="61"/>
      <c r="N582" s="58"/>
      <c r="O582" s="58"/>
      <c r="P582" s="38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64"/>
      <c r="AD582" s="64"/>
      <c r="AE582" s="64"/>
      <c r="AF582" s="64"/>
      <c r="AG582" s="64"/>
      <c r="AH582" s="64"/>
      <c r="AI582" s="64"/>
      <c r="AJ582" s="64"/>
      <c r="AK582" s="39"/>
      <c r="AL582" s="38"/>
      <c r="AM582" s="39"/>
      <c r="AN582" s="39"/>
      <c r="AO582" s="39"/>
      <c r="AP582" s="39"/>
      <c r="AQ582" s="39"/>
    </row>
    <row r="583" spans="1:43" ht="12.75">
      <c r="A583" s="28" t="s">
        <v>617</v>
      </c>
      <c r="B583" s="55" t="s">
        <v>23</v>
      </c>
      <c r="C583" s="49"/>
      <c r="D583" s="115"/>
      <c r="E583" s="49"/>
      <c r="F583" s="50"/>
      <c r="G583" s="70"/>
      <c r="H583" s="39"/>
      <c r="I583" s="39"/>
      <c r="J583" s="39"/>
      <c r="K583" s="39"/>
      <c r="L583" s="39"/>
      <c r="M583" s="61"/>
      <c r="N583" s="58"/>
      <c r="O583" s="58"/>
      <c r="P583" s="38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64"/>
      <c r="AD583" s="64"/>
      <c r="AE583" s="64"/>
      <c r="AF583" s="64"/>
      <c r="AG583" s="64"/>
      <c r="AH583" s="64"/>
      <c r="AI583" s="64"/>
      <c r="AJ583" s="64"/>
      <c r="AK583" s="39"/>
      <c r="AL583" s="38"/>
      <c r="AM583" s="39"/>
      <c r="AN583" s="39"/>
      <c r="AO583" s="39"/>
      <c r="AP583" s="39"/>
      <c r="AQ583" s="39"/>
    </row>
    <row r="584" spans="1:43" ht="12.75">
      <c r="A584" s="28" t="s">
        <v>617</v>
      </c>
      <c r="B584" s="253" t="s">
        <v>98</v>
      </c>
      <c r="C584" s="255"/>
      <c r="D584" s="115" t="s">
        <v>615</v>
      </c>
      <c r="E584" s="49"/>
      <c r="F584" s="50"/>
      <c r="G584" s="70"/>
      <c r="H584" s="39"/>
      <c r="I584" s="39"/>
      <c r="J584" s="39"/>
      <c r="K584" s="39"/>
      <c r="L584" s="39"/>
      <c r="M584" s="61"/>
      <c r="N584" s="58"/>
      <c r="O584" s="58"/>
      <c r="P584" s="38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64"/>
      <c r="AD584" s="64"/>
      <c r="AE584" s="64"/>
      <c r="AF584" s="64"/>
      <c r="AG584" s="64"/>
      <c r="AH584" s="64"/>
      <c r="AI584" s="64"/>
      <c r="AJ584" s="64"/>
      <c r="AK584" s="39"/>
      <c r="AL584" s="38"/>
      <c r="AM584" s="39"/>
      <c r="AN584" s="39"/>
      <c r="AO584" s="39"/>
      <c r="AP584" s="39"/>
      <c r="AQ584" s="39"/>
    </row>
    <row r="585" spans="1:43" ht="12.75">
      <c r="A585" s="28" t="s">
        <v>617</v>
      </c>
      <c r="B585" s="254"/>
      <c r="C585" s="256"/>
      <c r="D585" s="189" t="s">
        <v>616</v>
      </c>
      <c r="E585" s="49"/>
      <c r="F585" s="178"/>
      <c r="G585" s="179"/>
      <c r="H585" s="180"/>
      <c r="I585" s="180"/>
      <c r="J585" s="180"/>
      <c r="K585" s="180"/>
      <c r="L585" s="180"/>
      <c r="M585" s="181"/>
      <c r="N585" s="182"/>
      <c r="O585" s="182"/>
      <c r="P585" s="183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  <c r="AB585" s="180"/>
      <c r="AC585" s="184"/>
      <c r="AD585" s="184"/>
      <c r="AE585" s="184"/>
      <c r="AF585" s="184"/>
      <c r="AG585" s="184"/>
      <c r="AH585" s="184"/>
      <c r="AI585" s="184"/>
      <c r="AJ585" s="184"/>
      <c r="AK585" s="180"/>
      <c r="AL585" s="183"/>
      <c r="AM585" s="180"/>
      <c r="AN585" s="180"/>
      <c r="AO585" s="180"/>
      <c r="AP585" s="180"/>
      <c r="AQ585" s="180"/>
    </row>
    <row r="586" spans="1:43" ht="13.5" thickBot="1">
      <c r="A586" s="28" t="s">
        <v>617</v>
      </c>
      <c r="B586" s="56" t="s">
        <v>34</v>
      </c>
      <c r="C586" s="190"/>
      <c r="D586" s="190"/>
      <c r="E586" s="51">
        <f>E537+E546</f>
        <v>23</v>
      </c>
      <c r="F586" s="51">
        <f aca="true" t="shared" si="143" ref="F586:AQ586">F537+F546</f>
        <v>34</v>
      </c>
      <c r="G586" s="51">
        <f t="shared" si="143"/>
        <v>95</v>
      </c>
      <c r="H586" s="51">
        <f t="shared" si="143"/>
        <v>0</v>
      </c>
      <c r="I586" s="51">
        <f t="shared" si="143"/>
        <v>0</v>
      </c>
      <c r="J586" s="51">
        <f t="shared" si="143"/>
        <v>0</v>
      </c>
      <c r="K586" s="51">
        <f t="shared" si="143"/>
        <v>0</v>
      </c>
      <c r="L586" s="51">
        <f t="shared" si="143"/>
        <v>0</v>
      </c>
      <c r="M586" s="51">
        <f t="shared" si="143"/>
        <v>0</v>
      </c>
      <c r="N586" s="51">
        <f t="shared" si="143"/>
        <v>0</v>
      </c>
      <c r="O586" s="51">
        <f t="shared" si="143"/>
        <v>0</v>
      </c>
      <c r="P586" s="51">
        <f t="shared" si="143"/>
        <v>0</v>
      </c>
      <c r="Q586" s="51">
        <f t="shared" si="143"/>
        <v>0</v>
      </c>
      <c r="R586" s="51">
        <f t="shared" si="143"/>
        <v>26</v>
      </c>
      <c r="S586" s="51">
        <f t="shared" si="143"/>
        <v>0</v>
      </c>
      <c r="T586" s="51">
        <f t="shared" si="143"/>
        <v>11</v>
      </c>
      <c r="U586" s="51">
        <f t="shared" si="143"/>
        <v>22</v>
      </c>
      <c r="V586" s="51">
        <f t="shared" si="143"/>
        <v>0</v>
      </c>
      <c r="W586" s="51">
        <f t="shared" si="143"/>
        <v>0</v>
      </c>
      <c r="X586" s="51">
        <f t="shared" si="143"/>
        <v>0</v>
      </c>
      <c r="Y586" s="51">
        <f t="shared" si="143"/>
        <v>11</v>
      </c>
      <c r="Z586" s="51">
        <f t="shared" si="143"/>
        <v>0</v>
      </c>
      <c r="AA586" s="51">
        <f t="shared" si="143"/>
        <v>0</v>
      </c>
      <c r="AB586" s="51">
        <f t="shared" si="143"/>
        <v>0</v>
      </c>
      <c r="AC586" s="51">
        <f t="shared" si="143"/>
        <v>0</v>
      </c>
      <c r="AD586" s="51">
        <f t="shared" si="143"/>
        <v>0</v>
      </c>
      <c r="AE586" s="51">
        <f t="shared" si="143"/>
        <v>0</v>
      </c>
      <c r="AF586" s="51">
        <f t="shared" si="143"/>
        <v>8</v>
      </c>
      <c r="AG586" s="51">
        <f t="shared" si="143"/>
        <v>0</v>
      </c>
      <c r="AH586" s="51">
        <f t="shared" si="143"/>
        <v>0</v>
      </c>
      <c r="AI586" s="51">
        <f t="shared" si="143"/>
        <v>0</v>
      </c>
      <c r="AJ586" s="51">
        <f t="shared" si="143"/>
        <v>0</v>
      </c>
      <c r="AK586" s="51">
        <f t="shared" si="143"/>
        <v>0</v>
      </c>
      <c r="AL586" s="51">
        <f t="shared" si="143"/>
        <v>4</v>
      </c>
      <c r="AM586" s="51">
        <f t="shared" si="143"/>
        <v>20</v>
      </c>
      <c r="AN586" s="51">
        <f t="shared" si="143"/>
        <v>0</v>
      </c>
      <c r="AO586" s="51">
        <f t="shared" si="143"/>
        <v>0</v>
      </c>
      <c r="AP586" s="51">
        <f t="shared" si="143"/>
        <v>0</v>
      </c>
      <c r="AQ586" s="51">
        <f t="shared" si="143"/>
        <v>0</v>
      </c>
    </row>
    <row r="587" spans="1:43" ht="12.75">
      <c r="A587" s="36" t="s">
        <v>621</v>
      </c>
      <c r="B587" s="53" t="s">
        <v>113</v>
      </c>
      <c r="C587" s="185"/>
      <c r="D587" s="185"/>
      <c r="E587" s="35">
        <f>E588+E594+E627</f>
        <v>28</v>
      </c>
      <c r="F587" s="35">
        <f aca="true" t="shared" si="144" ref="F587:AQ587">F588+F594+F627</f>
        <v>0</v>
      </c>
      <c r="G587" s="35">
        <f t="shared" si="144"/>
        <v>25</v>
      </c>
      <c r="H587" s="35">
        <f t="shared" si="144"/>
        <v>20</v>
      </c>
      <c r="I587" s="35">
        <f t="shared" si="144"/>
        <v>4</v>
      </c>
      <c r="J587" s="35">
        <f t="shared" si="144"/>
        <v>6</v>
      </c>
      <c r="K587" s="35">
        <f t="shared" si="144"/>
        <v>0</v>
      </c>
      <c r="L587" s="35">
        <f t="shared" si="144"/>
        <v>6</v>
      </c>
      <c r="M587" s="35">
        <f t="shared" si="144"/>
        <v>2</v>
      </c>
      <c r="N587" s="35">
        <f t="shared" si="144"/>
        <v>0</v>
      </c>
      <c r="O587" s="35">
        <f t="shared" si="144"/>
        <v>0</v>
      </c>
      <c r="P587" s="35">
        <f t="shared" si="144"/>
        <v>0</v>
      </c>
      <c r="Q587" s="35">
        <f t="shared" si="144"/>
        <v>0</v>
      </c>
      <c r="R587" s="35">
        <f t="shared" si="144"/>
        <v>0</v>
      </c>
      <c r="S587" s="35">
        <f t="shared" si="144"/>
        <v>0</v>
      </c>
      <c r="T587" s="35">
        <f t="shared" si="144"/>
        <v>0</v>
      </c>
      <c r="U587" s="35">
        <f t="shared" si="144"/>
        <v>6</v>
      </c>
      <c r="V587" s="35">
        <f t="shared" si="144"/>
        <v>0</v>
      </c>
      <c r="W587" s="35">
        <f t="shared" si="144"/>
        <v>0</v>
      </c>
      <c r="X587" s="35">
        <f t="shared" si="144"/>
        <v>0</v>
      </c>
      <c r="Y587" s="35">
        <f t="shared" si="144"/>
        <v>3</v>
      </c>
      <c r="Z587" s="35">
        <f t="shared" si="144"/>
        <v>3</v>
      </c>
      <c r="AA587" s="35">
        <f t="shared" si="144"/>
        <v>0</v>
      </c>
      <c r="AB587" s="35">
        <f t="shared" si="144"/>
        <v>4</v>
      </c>
      <c r="AC587" s="35">
        <f t="shared" si="144"/>
        <v>0</v>
      </c>
      <c r="AD587" s="35">
        <f t="shared" si="144"/>
        <v>0</v>
      </c>
      <c r="AE587" s="35">
        <f t="shared" si="144"/>
        <v>0</v>
      </c>
      <c r="AF587" s="35">
        <f t="shared" si="144"/>
        <v>0</v>
      </c>
      <c r="AG587" s="35">
        <f t="shared" si="144"/>
        <v>0</v>
      </c>
      <c r="AH587" s="35">
        <f t="shared" si="144"/>
        <v>0</v>
      </c>
      <c r="AI587" s="35">
        <f t="shared" si="144"/>
        <v>0</v>
      </c>
      <c r="AJ587" s="35">
        <f t="shared" si="144"/>
        <v>0</v>
      </c>
      <c r="AK587" s="35">
        <f t="shared" si="144"/>
        <v>0</v>
      </c>
      <c r="AL587" s="35">
        <f t="shared" si="144"/>
        <v>4</v>
      </c>
      <c r="AM587" s="35">
        <f t="shared" si="144"/>
        <v>31</v>
      </c>
      <c r="AN587" s="35">
        <f t="shared" si="144"/>
        <v>0</v>
      </c>
      <c r="AO587" s="35">
        <f t="shared" si="144"/>
        <v>0</v>
      </c>
      <c r="AP587" s="35">
        <f t="shared" si="144"/>
        <v>0</v>
      </c>
      <c r="AQ587" s="35">
        <f t="shared" si="144"/>
        <v>0</v>
      </c>
    </row>
    <row r="588" spans="1:43" ht="12.75">
      <c r="A588" s="36" t="s">
        <v>621</v>
      </c>
      <c r="B588" s="69" t="s">
        <v>2</v>
      </c>
      <c r="C588" s="41"/>
      <c r="D588" s="45"/>
      <c r="E588" s="66">
        <f>SUBTOTAL(9,E589:E593)</f>
        <v>0</v>
      </c>
      <c r="F588" s="66">
        <f aca="true" t="shared" si="145" ref="F588:AQ588">SUBTOTAL(9,F589:F593)</f>
        <v>0</v>
      </c>
      <c r="G588" s="66">
        <f t="shared" si="145"/>
        <v>15</v>
      </c>
      <c r="H588" s="66">
        <f t="shared" si="145"/>
        <v>0</v>
      </c>
      <c r="I588" s="66">
        <f t="shared" si="145"/>
        <v>0</v>
      </c>
      <c r="J588" s="66">
        <f t="shared" si="145"/>
        <v>0</v>
      </c>
      <c r="K588" s="66">
        <f t="shared" si="145"/>
        <v>0</v>
      </c>
      <c r="L588" s="66">
        <f t="shared" si="145"/>
        <v>0</v>
      </c>
      <c r="M588" s="66">
        <f t="shared" si="145"/>
        <v>0</v>
      </c>
      <c r="N588" s="66">
        <f t="shared" si="145"/>
        <v>0</v>
      </c>
      <c r="O588" s="66">
        <f t="shared" si="145"/>
        <v>0</v>
      </c>
      <c r="P588" s="66">
        <f t="shared" si="145"/>
        <v>0</v>
      </c>
      <c r="Q588" s="66">
        <f t="shared" si="145"/>
        <v>0</v>
      </c>
      <c r="R588" s="66">
        <f t="shared" si="145"/>
        <v>0</v>
      </c>
      <c r="S588" s="66">
        <f t="shared" si="145"/>
        <v>0</v>
      </c>
      <c r="T588" s="66">
        <f t="shared" si="145"/>
        <v>0</v>
      </c>
      <c r="U588" s="66">
        <f t="shared" si="145"/>
        <v>6</v>
      </c>
      <c r="V588" s="66">
        <f t="shared" si="145"/>
        <v>0</v>
      </c>
      <c r="W588" s="66">
        <f t="shared" si="145"/>
        <v>0</v>
      </c>
      <c r="X588" s="66">
        <f t="shared" si="145"/>
        <v>0</v>
      </c>
      <c r="Y588" s="66">
        <f t="shared" si="145"/>
        <v>3</v>
      </c>
      <c r="Z588" s="66">
        <f t="shared" si="145"/>
        <v>3</v>
      </c>
      <c r="AA588" s="66">
        <f t="shared" si="145"/>
        <v>0</v>
      </c>
      <c r="AB588" s="66">
        <f t="shared" si="145"/>
        <v>4</v>
      </c>
      <c r="AC588" s="66">
        <f t="shared" si="145"/>
        <v>0</v>
      </c>
      <c r="AD588" s="66">
        <f t="shared" si="145"/>
        <v>0</v>
      </c>
      <c r="AE588" s="66">
        <f t="shared" si="145"/>
        <v>0</v>
      </c>
      <c r="AF588" s="66">
        <f t="shared" si="145"/>
        <v>0</v>
      </c>
      <c r="AG588" s="66">
        <f t="shared" si="145"/>
        <v>0</v>
      </c>
      <c r="AH588" s="66">
        <f t="shared" si="145"/>
        <v>0</v>
      </c>
      <c r="AI588" s="66">
        <f t="shared" si="145"/>
        <v>0</v>
      </c>
      <c r="AJ588" s="66">
        <f t="shared" si="145"/>
        <v>0</v>
      </c>
      <c r="AK588" s="66">
        <f t="shared" si="145"/>
        <v>0</v>
      </c>
      <c r="AL588" s="66">
        <f t="shared" si="145"/>
        <v>3</v>
      </c>
      <c r="AM588" s="66">
        <f t="shared" si="145"/>
        <v>30</v>
      </c>
      <c r="AN588" s="66">
        <f t="shared" si="145"/>
        <v>0</v>
      </c>
      <c r="AO588" s="66">
        <f t="shared" si="145"/>
        <v>0</v>
      </c>
      <c r="AP588" s="66">
        <f t="shared" si="145"/>
        <v>0</v>
      </c>
      <c r="AQ588" s="66">
        <f t="shared" si="145"/>
        <v>0</v>
      </c>
    </row>
    <row r="589" spans="1:43" ht="14.25">
      <c r="A589" s="36" t="s">
        <v>621</v>
      </c>
      <c r="B589" s="4" t="s">
        <v>622</v>
      </c>
      <c r="C589" s="41" t="s">
        <v>623</v>
      </c>
      <c r="D589" s="45" t="s">
        <v>624</v>
      </c>
      <c r="E589" s="38">
        <v>0</v>
      </c>
      <c r="F589" s="39">
        <v>0</v>
      </c>
      <c r="G589" s="39">
        <v>5</v>
      </c>
      <c r="H589" s="39">
        <v>0</v>
      </c>
      <c r="I589" s="39">
        <v>0</v>
      </c>
      <c r="J589" s="39">
        <v>0</v>
      </c>
      <c r="K589" s="39">
        <v>0</v>
      </c>
      <c r="L589" s="39">
        <v>0</v>
      </c>
      <c r="M589" s="61">
        <v>0</v>
      </c>
      <c r="N589" s="58">
        <v>0</v>
      </c>
      <c r="O589" s="58">
        <v>0</v>
      </c>
      <c r="P589" s="38">
        <v>0</v>
      </c>
      <c r="Q589" s="39">
        <v>0</v>
      </c>
      <c r="R589" s="39">
        <v>0</v>
      </c>
      <c r="S589" s="39">
        <v>0</v>
      </c>
      <c r="T589" s="39">
        <v>0</v>
      </c>
      <c r="U589" s="39">
        <v>2</v>
      </c>
      <c r="V589" s="39">
        <v>0</v>
      </c>
      <c r="W589" s="39">
        <v>0</v>
      </c>
      <c r="X589" s="39">
        <v>0</v>
      </c>
      <c r="Y589" s="39">
        <v>1</v>
      </c>
      <c r="Z589" s="39">
        <v>1</v>
      </c>
      <c r="AA589" s="39">
        <v>0</v>
      </c>
      <c r="AB589" s="39">
        <v>0</v>
      </c>
      <c r="AC589" s="64">
        <v>0</v>
      </c>
      <c r="AD589" s="64">
        <v>0</v>
      </c>
      <c r="AE589" s="64">
        <v>0</v>
      </c>
      <c r="AF589" s="64">
        <v>0</v>
      </c>
      <c r="AG589" s="64">
        <v>0</v>
      </c>
      <c r="AH589" s="64">
        <v>0</v>
      </c>
      <c r="AI589" s="64">
        <v>0</v>
      </c>
      <c r="AJ589" s="64">
        <v>0</v>
      </c>
      <c r="AK589" s="39">
        <v>0</v>
      </c>
      <c r="AL589" s="38">
        <v>1</v>
      </c>
      <c r="AM589" s="39">
        <v>10</v>
      </c>
      <c r="AN589" s="39">
        <v>0</v>
      </c>
      <c r="AO589" s="39">
        <v>0</v>
      </c>
      <c r="AP589" s="39">
        <v>0</v>
      </c>
      <c r="AQ589" s="40">
        <v>0</v>
      </c>
    </row>
    <row r="590" spans="1:43" ht="12.75">
      <c r="A590" s="36" t="s">
        <v>621</v>
      </c>
      <c r="B590" s="5" t="s">
        <v>625</v>
      </c>
      <c r="C590" s="41" t="s">
        <v>623</v>
      </c>
      <c r="D590" s="45" t="s">
        <v>624</v>
      </c>
      <c r="E590" s="38"/>
      <c r="F590" s="39"/>
      <c r="G590" s="39"/>
      <c r="H590" s="39"/>
      <c r="I590" s="39"/>
      <c r="J590" s="39"/>
      <c r="K590" s="39"/>
      <c r="L590" s="39"/>
      <c r="M590" s="61"/>
      <c r="N590" s="58"/>
      <c r="O590" s="58"/>
      <c r="P590" s="38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>
        <v>2</v>
      </c>
      <c r="AC590" s="64"/>
      <c r="AD590" s="64"/>
      <c r="AE590" s="64"/>
      <c r="AF590" s="64"/>
      <c r="AG590" s="64"/>
      <c r="AH590" s="64"/>
      <c r="AI590" s="64"/>
      <c r="AJ590" s="64"/>
      <c r="AK590" s="39"/>
      <c r="AL590" s="38"/>
      <c r="AM590" s="39"/>
      <c r="AN590" s="39"/>
      <c r="AO590" s="39"/>
      <c r="AP590" s="39"/>
      <c r="AQ590" s="40"/>
    </row>
    <row r="591" spans="1:43" ht="14.25">
      <c r="A591" s="36" t="s">
        <v>621</v>
      </c>
      <c r="B591" s="5" t="s">
        <v>626</v>
      </c>
      <c r="C591" s="41" t="s">
        <v>623</v>
      </c>
      <c r="D591" s="45" t="s">
        <v>624</v>
      </c>
      <c r="E591" s="38"/>
      <c r="F591" s="39"/>
      <c r="G591" s="39">
        <v>5</v>
      </c>
      <c r="H591" s="39"/>
      <c r="I591" s="39"/>
      <c r="J591" s="39"/>
      <c r="K591" s="39"/>
      <c r="L591" s="39"/>
      <c r="M591" s="61"/>
      <c r="N591" s="58"/>
      <c r="O591" s="58"/>
      <c r="P591" s="38"/>
      <c r="Q591" s="39"/>
      <c r="R591" s="39"/>
      <c r="S591" s="39"/>
      <c r="T591" s="39"/>
      <c r="U591" s="39">
        <v>2</v>
      </c>
      <c r="V591" s="39"/>
      <c r="W591" s="39"/>
      <c r="X591" s="39"/>
      <c r="Y591" s="39">
        <v>1</v>
      </c>
      <c r="Z591" s="39">
        <v>1</v>
      </c>
      <c r="AA591" s="39"/>
      <c r="AB591" s="39"/>
      <c r="AC591" s="64"/>
      <c r="AD591" s="64"/>
      <c r="AE591" s="64"/>
      <c r="AF591" s="64"/>
      <c r="AG591" s="64"/>
      <c r="AH591" s="64"/>
      <c r="AI591" s="64"/>
      <c r="AJ591" s="64"/>
      <c r="AK591" s="39"/>
      <c r="AL591" s="38">
        <v>1</v>
      </c>
      <c r="AM591" s="39">
        <v>10</v>
      </c>
      <c r="AN591" s="39"/>
      <c r="AO591" s="39"/>
      <c r="AP591" s="39"/>
      <c r="AQ591" s="40"/>
    </row>
    <row r="592" spans="1:43" ht="12.75">
      <c r="A592" s="36" t="s">
        <v>621</v>
      </c>
      <c r="B592" s="5" t="s">
        <v>627</v>
      </c>
      <c r="C592" s="41" t="s">
        <v>623</v>
      </c>
      <c r="D592" s="45" t="s">
        <v>624</v>
      </c>
      <c r="E592" s="38"/>
      <c r="F592" s="39"/>
      <c r="G592" s="39"/>
      <c r="H592" s="39"/>
      <c r="I592" s="39"/>
      <c r="J592" s="39"/>
      <c r="K592" s="39"/>
      <c r="L592" s="39"/>
      <c r="M592" s="61"/>
      <c r="N592" s="58"/>
      <c r="O592" s="58"/>
      <c r="P592" s="38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>
        <v>2</v>
      </c>
      <c r="AC592" s="64"/>
      <c r="AD592" s="64"/>
      <c r="AE592" s="64"/>
      <c r="AF592" s="64"/>
      <c r="AG592" s="64"/>
      <c r="AH592" s="64"/>
      <c r="AI592" s="64"/>
      <c r="AJ592" s="64"/>
      <c r="AK592" s="39"/>
      <c r="AL592" s="38"/>
      <c r="AM592" s="39"/>
      <c r="AN592" s="39"/>
      <c r="AO592" s="39"/>
      <c r="AP592" s="39"/>
      <c r="AQ592" s="40"/>
    </row>
    <row r="593" spans="1:43" ht="14.25">
      <c r="A593" s="36" t="s">
        <v>621</v>
      </c>
      <c r="B593" s="5" t="s">
        <v>628</v>
      </c>
      <c r="C593" s="41" t="s">
        <v>623</v>
      </c>
      <c r="D593" s="45" t="s">
        <v>624</v>
      </c>
      <c r="E593" s="38"/>
      <c r="F593" s="62"/>
      <c r="G593" s="62">
        <v>5</v>
      </c>
      <c r="H593" s="62"/>
      <c r="I593" s="62"/>
      <c r="J593" s="62"/>
      <c r="K593" s="62"/>
      <c r="L593" s="62"/>
      <c r="M593" s="61"/>
      <c r="N593" s="58"/>
      <c r="O593" s="58"/>
      <c r="P593" s="38"/>
      <c r="Q593" s="62"/>
      <c r="R593" s="62"/>
      <c r="S593" s="62"/>
      <c r="T593" s="62"/>
      <c r="U593" s="62">
        <v>2</v>
      </c>
      <c r="V593" s="62"/>
      <c r="W593" s="62"/>
      <c r="X593" s="62"/>
      <c r="Y593" s="62">
        <v>1</v>
      </c>
      <c r="Z593" s="62">
        <v>1</v>
      </c>
      <c r="AA593" s="62"/>
      <c r="AB593" s="62"/>
      <c r="AC593" s="121"/>
      <c r="AD593" s="121"/>
      <c r="AE593" s="121"/>
      <c r="AF593" s="121"/>
      <c r="AG593" s="121"/>
      <c r="AH593" s="121"/>
      <c r="AI593" s="121"/>
      <c r="AJ593" s="121"/>
      <c r="AK593" s="62"/>
      <c r="AL593" s="38">
        <v>1</v>
      </c>
      <c r="AM593" s="62">
        <v>10</v>
      </c>
      <c r="AN593" s="62"/>
      <c r="AO593" s="62"/>
      <c r="AP593" s="62"/>
      <c r="AQ593" s="122"/>
    </row>
    <row r="594" spans="1:43" ht="12.75">
      <c r="A594" s="36" t="s">
        <v>621</v>
      </c>
      <c r="B594" s="4" t="s">
        <v>110</v>
      </c>
      <c r="C594" s="41"/>
      <c r="D594" s="45"/>
      <c r="E594" s="58">
        <f>E595++E622+E625</f>
        <v>28</v>
      </c>
      <c r="F594" s="58">
        <f aca="true" t="shared" si="146" ref="F594:AQ594">F595++F622+F625</f>
        <v>0</v>
      </c>
      <c r="G594" s="58">
        <f t="shared" si="146"/>
        <v>10</v>
      </c>
      <c r="H594" s="58">
        <f t="shared" si="146"/>
        <v>20</v>
      </c>
      <c r="I594" s="58">
        <f t="shared" si="146"/>
        <v>4</v>
      </c>
      <c r="J594" s="58">
        <f t="shared" si="146"/>
        <v>6</v>
      </c>
      <c r="K594" s="58">
        <f t="shared" si="146"/>
        <v>0</v>
      </c>
      <c r="L594" s="58">
        <f t="shared" si="146"/>
        <v>6</v>
      </c>
      <c r="M594" s="58">
        <f t="shared" si="146"/>
        <v>2</v>
      </c>
      <c r="N594" s="58">
        <f t="shared" si="146"/>
        <v>0</v>
      </c>
      <c r="O594" s="58">
        <f t="shared" si="146"/>
        <v>0</v>
      </c>
      <c r="P594" s="58">
        <f t="shared" si="146"/>
        <v>0</v>
      </c>
      <c r="Q594" s="58">
        <f t="shared" si="146"/>
        <v>0</v>
      </c>
      <c r="R594" s="58">
        <f t="shared" si="146"/>
        <v>0</v>
      </c>
      <c r="S594" s="58">
        <f t="shared" si="146"/>
        <v>0</v>
      </c>
      <c r="T594" s="58">
        <f t="shared" si="146"/>
        <v>0</v>
      </c>
      <c r="U594" s="58">
        <f t="shared" si="146"/>
        <v>0</v>
      </c>
      <c r="V594" s="58">
        <f t="shared" si="146"/>
        <v>0</v>
      </c>
      <c r="W594" s="58">
        <f t="shared" si="146"/>
        <v>0</v>
      </c>
      <c r="X594" s="58">
        <f t="shared" si="146"/>
        <v>0</v>
      </c>
      <c r="Y594" s="58">
        <f t="shared" si="146"/>
        <v>0</v>
      </c>
      <c r="Z594" s="58">
        <f t="shared" si="146"/>
        <v>0</v>
      </c>
      <c r="AA594" s="58">
        <f t="shared" si="146"/>
        <v>0</v>
      </c>
      <c r="AB594" s="58">
        <f t="shared" si="146"/>
        <v>0</v>
      </c>
      <c r="AC594" s="58">
        <f t="shared" si="146"/>
        <v>0</v>
      </c>
      <c r="AD594" s="58">
        <f t="shared" si="146"/>
        <v>0</v>
      </c>
      <c r="AE594" s="58">
        <f t="shared" si="146"/>
        <v>0</v>
      </c>
      <c r="AF594" s="58">
        <f t="shared" si="146"/>
        <v>0</v>
      </c>
      <c r="AG594" s="58">
        <f t="shared" si="146"/>
        <v>0</v>
      </c>
      <c r="AH594" s="58">
        <f t="shared" si="146"/>
        <v>0</v>
      </c>
      <c r="AI594" s="58">
        <f t="shared" si="146"/>
        <v>0</v>
      </c>
      <c r="AJ594" s="58">
        <f t="shared" si="146"/>
        <v>0</v>
      </c>
      <c r="AK594" s="58">
        <f t="shared" si="146"/>
        <v>0</v>
      </c>
      <c r="AL594" s="58">
        <f t="shared" si="146"/>
        <v>0</v>
      </c>
      <c r="AM594" s="58">
        <f t="shared" si="146"/>
        <v>0</v>
      </c>
      <c r="AN594" s="58">
        <f t="shared" si="146"/>
        <v>0</v>
      </c>
      <c r="AO594" s="58">
        <f t="shared" si="146"/>
        <v>0</v>
      </c>
      <c r="AP594" s="58">
        <f t="shared" si="146"/>
        <v>0</v>
      </c>
      <c r="AQ594" s="58">
        <f t="shared" si="146"/>
        <v>0</v>
      </c>
    </row>
    <row r="595" spans="1:43" ht="12.75">
      <c r="A595" s="36" t="s">
        <v>621</v>
      </c>
      <c r="B595" s="69" t="s">
        <v>256</v>
      </c>
      <c r="C595" s="41"/>
      <c r="D595" s="45"/>
      <c r="E595" s="38">
        <f>SUBTOTAL(9,E596:E621)</f>
        <v>25</v>
      </c>
      <c r="F595" s="39"/>
      <c r="G595" s="39"/>
      <c r="H595" s="39"/>
      <c r="I595" s="39"/>
      <c r="J595" s="39"/>
      <c r="K595" s="39"/>
      <c r="L595" s="39"/>
      <c r="M595" s="61"/>
      <c r="N595" s="58"/>
      <c r="O595" s="58"/>
      <c r="P595" s="38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64"/>
      <c r="AD595" s="64"/>
      <c r="AE595" s="64"/>
      <c r="AF595" s="64"/>
      <c r="AG595" s="64"/>
      <c r="AH595" s="64"/>
      <c r="AI595" s="64"/>
      <c r="AJ595" s="64"/>
      <c r="AK595" s="39"/>
      <c r="AL595" s="38"/>
      <c r="AM595" s="39"/>
      <c r="AN595" s="39"/>
      <c r="AO595" s="39"/>
      <c r="AP595" s="39"/>
      <c r="AQ595" s="40"/>
    </row>
    <row r="596" spans="1:43" ht="12.75">
      <c r="A596" s="36" t="s">
        <v>621</v>
      </c>
      <c r="B596" s="125" t="s">
        <v>162</v>
      </c>
      <c r="C596" s="41" t="s">
        <v>629</v>
      </c>
      <c r="D596" s="45" t="s">
        <v>624</v>
      </c>
      <c r="E596" s="38">
        <v>1</v>
      </c>
      <c r="F596" s="39"/>
      <c r="G596" s="39"/>
      <c r="H596" s="39"/>
      <c r="I596" s="39"/>
      <c r="J596" s="39"/>
      <c r="K596" s="39"/>
      <c r="L596" s="39"/>
      <c r="M596" s="61"/>
      <c r="N596" s="58"/>
      <c r="O596" s="58"/>
      <c r="P596" s="38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64"/>
      <c r="AD596" s="64"/>
      <c r="AE596" s="64"/>
      <c r="AF596" s="64"/>
      <c r="AG596" s="64"/>
      <c r="AH596" s="64"/>
      <c r="AI596" s="64"/>
      <c r="AJ596" s="64"/>
      <c r="AK596" s="39"/>
      <c r="AL596" s="38"/>
      <c r="AM596" s="39"/>
      <c r="AN596" s="39"/>
      <c r="AO596" s="39"/>
      <c r="AP596" s="39"/>
      <c r="AQ596" s="40"/>
    </row>
    <row r="597" spans="1:43" ht="12.75">
      <c r="A597" s="36" t="s">
        <v>621</v>
      </c>
      <c r="B597" s="125" t="s">
        <v>162</v>
      </c>
      <c r="C597" s="41" t="s">
        <v>629</v>
      </c>
      <c r="D597" s="45" t="s">
        <v>624</v>
      </c>
      <c r="E597" s="38">
        <v>1</v>
      </c>
      <c r="F597" s="39"/>
      <c r="G597" s="39"/>
      <c r="H597" s="39"/>
      <c r="I597" s="39"/>
      <c r="J597" s="39"/>
      <c r="K597" s="39"/>
      <c r="L597" s="39"/>
      <c r="M597" s="61"/>
      <c r="N597" s="58"/>
      <c r="O597" s="58"/>
      <c r="P597" s="38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64"/>
      <c r="AD597" s="64"/>
      <c r="AE597" s="64"/>
      <c r="AF597" s="64"/>
      <c r="AG597" s="64"/>
      <c r="AH597" s="64"/>
      <c r="AI597" s="64"/>
      <c r="AJ597" s="64"/>
      <c r="AK597" s="39"/>
      <c r="AL597" s="38"/>
      <c r="AM597" s="39"/>
      <c r="AN597" s="39"/>
      <c r="AO597" s="39"/>
      <c r="AP597" s="39"/>
      <c r="AQ597" s="40"/>
    </row>
    <row r="598" spans="1:43" ht="12.75">
      <c r="A598" s="36" t="s">
        <v>621</v>
      </c>
      <c r="B598" s="125" t="s">
        <v>162</v>
      </c>
      <c r="C598" s="41" t="s">
        <v>629</v>
      </c>
      <c r="D598" s="45" t="s">
        <v>624</v>
      </c>
      <c r="E598" s="38">
        <v>1</v>
      </c>
      <c r="F598" s="39"/>
      <c r="G598" s="39"/>
      <c r="H598" s="39"/>
      <c r="I598" s="39"/>
      <c r="J598" s="39"/>
      <c r="K598" s="39"/>
      <c r="L598" s="39"/>
      <c r="M598" s="61"/>
      <c r="N598" s="58"/>
      <c r="O598" s="58"/>
      <c r="P598" s="38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64"/>
      <c r="AD598" s="64"/>
      <c r="AE598" s="64"/>
      <c r="AF598" s="64"/>
      <c r="AG598" s="64"/>
      <c r="AH598" s="64"/>
      <c r="AI598" s="64"/>
      <c r="AJ598" s="64"/>
      <c r="AK598" s="39"/>
      <c r="AL598" s="38"/>
      <c r="AM598" s="39"/>
      <c r="AN598" s="39"/>
      <c r="AO598" s="39"/>
      <c r="AP598" s="39"/>
      <c r="AQ598" s="40"/>
    </row>
    <row r="599" spans="1:43" ht="12.75">
      <c r="A599" s="36" t="s">
        <v>621</v>
      </c>
      <c r="B599" s="125" t="s">
        <v>162</v>
      </c>
      <c r="C599" s="41" t="s">
        <v>629</v>
      </c>
      <c r="D599" s="45" t="s">
        <v>624</v>
      </c>
      <c r="E599" s="38">
        <v>1</v>
      </c>
      <c r="F599" s="39"/>
      <c r="G599" s="39"/>
      <c r="H599" s="39"/>
      <c r="I599" s="39"/>
      <c r="J599" s="39"/>
      <c r="K599" s="39"/>
      <c r="L599" s="39"/>
      <c r="M599" s="61"/>
      <c r="N599" s="58"/>
      <c r="O599" s="58"/>
      <c r="P599" s="38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64"/>
      <c r="AD599" s="64"/>
      <c r="AE599" s="64"/>
      <c r="AF599" s="64"/>
      <c r="AG599" s="64"/>
      <c r="AH599" s="64"/>
      <c r="AI599" s="64"/>
      <c r="AJ599" s="64"/>
      <c r="AK599" s="39"/>
      <c r="AL599" s="38"/>
      <c r="AM599" s="39"/>
      <c r="AN599" s="39"/>
      <c r="AO599" s="39"/>
      <c r="AP599" s="39"/>
      <c r="AQ599" s="40"/>
    </row>
    <row r="600" spans="1:43" ht="12.75">
      <c r="A600" s="36" t="s">
        <v>621</v>
      </c>
      <c r="B600" s="125" t="s">
        <v>162</v>
      </c>
      <c r="C600" s="41" t="s">
        <v>629</v>
      </c>
      <c r="D600" s="45" t="s">
        <v>624</v>
      </c>
      <c r="E600" s="38">
        <v>1</v>
      </c>
      <c r="F600" s="39"/>
      <c r="G600" s="39"/>
      <c r="H600" s="39"/>
      <c r="I600" s="39"/>
      <c r="J600" s="39"/>
      <c r="K600" s="39"/>
      <c r="L600" s="39"/>
      <c r="M600" s="61"/>
      <c r="N600" s="58"/>
      <c r="O600" s="58"/>
      <c r="P600" s="38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64"/>
      <c r="AD600" s="64"/>
      <c r="AE600" s="64"/>
      <c r="AF600" s="64"/>
      <c r="AG600" s="64"/>
      <c r="AH600" s="64"/>
      <c r="AI600" s="64"/>
      <c r="AJ600" s="64"/>
      <c r="AK600" s="39"/>
      <c r="AL600" s="38"/>
      <c r="AM600" s="39"/>
      <c r="AN600" s="39"/>
      <c r="AO600" s="39"/>
      <c r="AP600" s="39"/>
      <c r="AQ600" s="40"/>
    </row>
    <row r="601" spans="1:43" ht="12.75">
      <c r="A601" s="36" t="s">
        <v>621</v>
      </c>
      <c r="B601" s="125" t="s">
        <v>162</v>
      </c>
      <c r="C601" s="41" t="s">
        <v>629</v>
      </c>
      <c r="D601" s="45" t="s">
        <v>624</v>
      </c>
      <c r="E601" s="38">
        <v>1</v>
      </c>
      <c r="F601" s="39"/>
      <c r="G601" s="39"/>
      <c r="H601" s="39"/>
      <c r="I601" s="39"/>
      <c r="J601" s="39"/>
      <c r="K601" s="39"/>
      <c r="L601" s="39"/>
      <c r="M601" s="61"/>
      <c r="N601" s="58"/>
      <c r="O601" s="58"/>
      <c r="P601" s="38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64"/>
      <c r="AD601" s="64"/>
      <c r="AE601" s="64"/>
      <c r="AF601" s="64"/>
      <c r="AG601" s="64"/>
      <c r="AH601" s="64"/>
      <c r="AI601" s="64"/>
      <c r="AJ601" s="64"/>
      <c r="AK601" s="39"/>
      <c r="AL601" s="38"/>
      <c r="AM601" s="39"/>
      <c r="AN601" s="39"/>
      <c r="AO601" s="39"/>
      <c r="AP601" s="39"/>
      <c r="AQ601" s="40"/>
    </row>
    <row r="602" spans="1:43" ht="12.75">
      <c r="A602" s="36" t="s">
        <v>621</v>
      </c>
      <c r="B602" s="125" t="s">
        <v>162</v>
      </c>
      <c r="C602" s="41" t="s">
        <v>629</v>
      </c>
      <c r="D602" s="45" t="s">
        <v>624</v>
      </c>
      <c r="E602" s="38">
        <v>1</v>
      </c>
      <c r="F602" s="39"/>
      <c r="G602" s="39"/>
      <c r="H602" s="39"/>
      <c r="I602" s="39"/>
      <c r="J602" s="39"/>
      <c r="K602" s="39"/>
      <c r="L602" s="39"/>
      <c r="M602" s="61"/>
      <c r="N602" s="58"/>
      <c r="O602" s="58"/>
      <c r="P602" s="38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64"/>
      <c r="AD602" s="64"/>
      <c r="AE602" s="64"/>
      <c r="AF602" s="64"/>
      <c r="AG602" s="64"/>
      <c r="AH602" s="64"/>
      <c r="AI602" s="64"/>
      <c r="AJ602" s="64"/>
      <c r="AK602" s="39"/>
      <c r="AL602" s="38"/>
      <c r="AM602" s="39"/>
      <c r="AN602" s="39"/>
      <c r="AO602" s="39"/>
      <c r="AP602" s="39"/>
      <c r="AQ602" s="40"/>
    </row>
    <row r="603" spans="1:43" ht="12.75">
      <c r="A603" s="36" t="s">
        <v>621</v>
      </c>
      <c r="B603" s="125" t="s">
        <v>162</v>
      </c>
      <c r="C603" s="41" t="s">
        <v>629</v>
      </c>
      <c r="D603" s="45" t="s">
        <v>624</v>
      </c>
      <c r="E603" s="38">
        <v>1</v>
      </c>
      <c r="F603" s="39"/>
      <c r="G603" s="39"/>
      <c r="H603" s="39"/>
      <c r="I603" s="39"/>
      <c r="J603" s="39"/>
      <c r="K603" s="39"/>
      <c r="L603" s="39"/>
      <c r="M603" s="61"/>
      <c r="N603" s="58"/>
      <c r="O603" s="58"/>
      <c r="P603" s="38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64"/>
      <c r="AD603" s="64"/>
      <c r="AE603" s="64"/>
      <c r="AF603" s="64"/>
      <c r="AG603" s="64"/>
      <c r="AH603" s="64"/>
      <c r="AI603" s="64"/>
      <c r="AJ603" s="64"/>
      <c r="AK603" s="39"/>
      <c r="AL603" s="38"/>
      <c r="AM603" s="39"/>
      <c r="AN603" s="39"/>
      <c r="AO603" s="39"/>
      <c r="AP603" s="39"/>
      <c r="AQ603" s="40"/>
    </row>
    <row r="604" spans="1:43" ht="12.75">
      <c r="A604" s="36" t="s">
        <v>621</v>
      </c>
      <c r="B604" s="125" t="s">
        <v>162</v>
      </c>
      <c r="C604" s="41" t="s">
        <v>629</v>
      </c>
      <c r="D604" s="45" t="s">
        <v>624</v>
      </c>
      <c r="E604" s="38">
        <v>1</v>
      </c>
      <c r="F604" s="39"/>
      <c r="G604" s="39"/>
      <c r="H604" s="39"/>
      <c r="I604" s="39"/>
      <c r="J604" s="39"/>
      <c r="K604" s="39"/>
      <c r="L604" s="39"/>
      <c r="M604" s="61"/>
      <c r="N604" s="58"/>
      <c r="O604" s="58"/>
      <c r="P604" s="38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64"/>
      <c r="AD604" s="64"/>
      <c r="AE604" s="64"/>
      <c r="AF604" s="64"/>
      <c r="AG604" s="64"/>
      <c r="AH604" s="64"/>
      <c r="AI604" s="64"/>
      <c r="AJ604" s="64"/>
      <c r="AK604" s="39"/>
      <c r="AL604" s="38"/>
      <c r="AM604" s="39"/>
      <c r="AN604" s="39"/>
      <c r="AO604" s="39"/>
      <c r="AP604" s="39"/>
      <c r="AQ604" s="40"/>
    </row>
    <row r="605" spans="1:43" ht="12.75">
      <c r="A605" s="36" t="s">
        <v>621</v>
      </c>
      <c r="B605" s="125" t="s">
        <v>162</v>
      </c>
      <c r="C605" s="41" t="s">
        <v>629</v>
      </c>
      <c r="D605" s="45" t="s">
        <v>624</v>
      </c>
      <c r="E605" s="38">
        <v>1</v>
      </c>
      <c r="F605" s="39"/>
      <c r="G605" s="39"/>
      <c r="H605" s="39"/>
      <c r="I605" s="39"/>
      <c r="J605" s="39"/>
      <c r="K605" s="39"/>
      <c r="L605" s="39"/>
      <c r="M605" s="61"/>
      <c r="N605" s="58"/>
      <c r="O605" s="58"/>
      <c r="P605" s="38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64"/>
      <c r="AD605" s="64"/>
      <c r="AE605" s="64"/>
      <c r="AF605" s="64"/>
      <c r="AG605" s="64"/>
      <c r="AH605" s="64"/>
      <c r="AI605" s="64"/>
      <c r="AJ605" s="64"/>
      <c r="AK605" s="39"/>
      <c r="AL605" s="38"/>
      <c r="AM605" s="39"/>
      <c r="AN605" s="39"/>
      <c r="AO605" s="39"/>
      <c r="AP605" s="39"/>
      <c r="AQ605" s="40"/>
    </row>
    <row r="606" spans="1:43" ht="12.75">
      <c r="A606" s="36" t="s">
        <v>621</v>
      </c>
      <c r="B606" s="125" t="s">
        <v>162</v>
      </c>
      <c r="C606" s="41" t="s">
        <v>629</v>
      </c>
      <c r="D606" s="45" t="s">
        <v>624</v>
      </c>
      <c r="E606" s="38">
        <v>1</v>
      </c>
      <c r="F606" s="39"/>
      <c r="G606" s="39"/>
      <c r="H606" s="39"/>
      <c r="I606" s="39"/>
      <c r="J606" s="39"/>
      <c r="K606" s="39"/>
      <c r="L606" s="39"/>
      <c r="M606" s="61"/>
      <c r="N606" s="58"/>
      <c r="O606" s="58"/>
      <c r="P606" s="38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64"/>
      <c r="AD606" s="64"/>
      <c r="AE606" s="64"/>
      <c r="AF606" s="64"/>
      <c r="AG606" s="64"/>
      <c r="AH606" s="64"/>
      <c r="AI606" s="64"/>
      <c r="AJ606" s="64"/>
      <c r="AK606" s="39"/>
      <c r="AL606" s="38"/>
      <c r="AM606" s="39"/>
      <c r="AN606" s="39"/>
      <c r="AO606" s="39"/>
      <c r="AP606" s="39"/>
      <c r="AQ606" s="40"/>
    </row>
    <row r="607" spans="1:43" ht="12.75">
      <c r="A607" s="36" t="s">
        <v>621</v>
      </c>
      <c r="B607" s="125" t="s">
        <v>162</v>
      </c>
      <c r="C607" s="41" t="s">
        <v>629</v>
      </c>
      <c r="D607" s="45" t="s">
        <v>624</v>
      </c>
      <c r="E607" s="38">
        <v>1</v>
      </c>
      <c r="F607" s="39"/>
      <c r="G607" s="39"/>
      <c r="H607" s="39"/>
      <c r="I607" s="39"/>
      <c r="J607" s="39"/>
      <c r="K607" s="39"/>
      <c r="L607" s="39"/>
      <c r="M607" s="61"/>
      <c r="N607" s="58"/>
      <c r="O607" s="58"/>
      <c r="P607" s="38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64"/>
      <c r="AD607" s="64"/>
      <c r="AE607" s="64"/>
      <c r="AF607" s="64"/>
      <c r="AG607" s="64"/>
      <c r="AH607" s="64"/>
      <c r="AI607" s="64"/>
      <c r="AJ607" s="64"/>
      <c r="AK607" s="39"/>
      <c r="AL607" s="38"/>
      <c r="AM607" s="39"/>
      <c r="AN607" s="39"/>
      <c r="AO607" s="39"/>
      <c r="AP607" s="39"/>
      <c r="AQ607" s="40"/>
    </row>
    <row r="608" spans="1:43" ht="12.75">
      <c r="A608" s="36" t="s">
        <v>621</v>
      </c>
      <c r="B608" s="125" t="s">
        <v>162</v>
      </c>
      <c r="C608" s="41" t="s">
        <v>629</v>
      </c>
      <c r="D608" s="45" t="s">
        <v>624</v>
      </c>
      <c r="E608" s="38">
        <v>1</v>
      </c>
      <c r="F608" s="39"/>
      <c r="G608" s="39"/>
      <c r="H608" s="39"/>
      <c r="I608" s="39"/>
      <c r="J608" s="39"/>
      <c r="K608" s="39"/>
      <c r="L608" s="39"/>
      <c r="M608" s="61"/>
      <c r="N608" s="58"/>
      <c r="O608" s="58"/>
      <c r="P608" s="38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64"/>
      <c r="AD608" s="64"/>
      <c r="AE608" s="64"/>
      <c r="AF608" s="64"/>
      <c r="AG608" s="64"/>
      <c r="AH608" s="64"/>
      <c r="AI608" s="64"/>
      <c r="AJ608" s="64"/>
      <c r="AK608" s="39"/>
      <c r="AL608" s="38"/>
      <c r="AM608" s="39"/>
      <c r="AN608" s="39"/>
      <c r="AO608" s="39"/>
      <c r="AP608" s="39"/>
      <c r="AQ608" s="40"/>
    </row>
    <row r="609" spans="1:43" ht="12.75">
      <c r="A609" s="36" t="s">
        <v>621</v>
      </c>
      <c r="B609" s="125" t="s">
        <v>162</v>
      </c>
      <c r="C609" s="41" t="s">
        <v>629</v>
      </c>
      <c r="D609" s="45" t="s">
        <v>624</v>
      </c>
      <c r="E609" s="38">
        <v>1</v>
      </c>
      <c r="F609" s="39"/>
      <c r="G609" s="39"/>
      <c r="H609" s="39"/>
      <c r="I609" s="39"/>
      <c r="J609" s="39"/>
      <c r="K609" s="39"/>
      <c r="L609" s="39"/>
      <c r="M609" s="61"/>
      <c r="N609" s="58"/>
      <c r="O609" s="58"/>
      <c r="P609" s="38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64"/>
      <c r="AD609" s="64"/>
      <c r="AE609" s="64"/>
      <c r="AF609" s="64"/>
      <c r="AG609" s="64"/>
      <c r="AH609" s="64"/>
      <c r="AI609" s="64"/>
      <c r="AJ609" s="64"/>
      <c r="AK609" s="39"/>
      <c r="AL609" s="38"/>
      <c r="AM609" s="39"/>
      <c r="AN609" s="39"/>
      <c r="AO609" s="39"/>
      <c r="AP609" s="39"/>
      <c r="AQ609" s="40"/>
    </row>
    <row r="610" spans="1:43" ht="12.75">
      <c r="A610" s="36" t="s">
        <v>621</v>
      </c>
      <c r="B610" s="125" t="s">
        <v>162</v>
      </c>
      <c r="C610" s="41" t="s">
        <v>629</v>
      </c>
      <c r="D610" s="45" t="s">
        <v>624</v>
      </c>
      <c r="E610" s="38">
        <v>1</v>
      </c>
      <c r="F610" s="39"/>
      <c r="G610" s="39"/>
      <c r="H610" s="39"/>
      <c r="I610" s="39"/>
      <c r="J610" s="39"/>
      <c r="K610" s="39"/>
      <c r="L610" s="39"/>
      <c r="M610" s="61"/>
      <c r="N610" s="58"/>
      <c r="O610" s="58"/>
      <c r="P610" s="38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64"/>
      <c r="AD610" s="64"/>
      <c r="AE610" s="64"/>
      <c r="AF610" s="64"/>
      <c r="AG610" s="64"/>
      <c r="AH610" s="64"/>
      <c r="AI610" s="64"/>
      <c r="AJ610" s="64"/>
      <c r="AK610" s="39"/>
      <c r="AL610" s="38"/>
      <c r="AM610" s="39"/>
      <c r="AN610" s="39"/>
      <c r="AO610" s="39"/>
      <c r="AP610" s="39"/>
      <c r="AQ610" s="40"/>
    </row>
    <row r="611" spans="1:43" ht="12.75">
      <c r="A611" s="36" t="s">
        <v>621</v>
      </c>
      <c r="B611" s="125" t="s">
        <v>162</v>
      </c>
      <c r="C611" s="41" t="s">
        <v>629</v>
      </c>
      <c r="D611" s="45" t="s">
        <v>624</v>
      </c>
      <c r="E611" s="38">
        <v>1</v>
      </c>
      <c r="F611" s="39"/>
      <c r="G611" s="39"/>
      <c r="H611" s="39"/>
      <c r="I611" s="39"/>
      <c r="J611" s="39"/>
      <c r="K611" s="39"/>
      <c r="L611" s="39"/>
      <c r="M611" s="61"/>
      <c r="N611" s="58"/>
      <c r="O611" s="58"/>
      <c r="P611" s="38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64"/>
      <c r="AD611" s="64"/>
      <c r="AE611" s="64"/>
      <c r="AF611" s="64"/>
      <c r="AG611" s="64"/>
      <c r="AH611" s="64"/>
      <c r="AI611" s="64"/>
      <c r="AJ611" s="64"/>
      <c r="AK611" s="39"/>
      <c r="AL611" s="38"/>
      <c r="AM611" s="39"/>
      <c r="AN611" s="39"/>
      <c r="AO611" s="39"/>
      <c r="AP611" s="39"/>
      <c r="AQ611" s="40"/>
    </row>
    <row r="612" spans="1:43" ht="12.75">
      <c r="A612" s="36" t="s">
        <v>621</v>
      </c>
      <c r="B612" s="125" t="s">
        <v>162</v>
      </c>
      <c r="C612" s="41" t="s">
        <v>629</v>
      </c>
      <c r="D612" s="45" t="s">
        <v>624</v>
      </c>
      <c r="E612" s="38">
        <v>1</v>
      </c>
      <c r="F612" s="39"/>
      <c r="G612" s="39"/>
      <c r="H612" s="39"/>
      <c r="I612" s="39"/>
      <c r="J612" s="39"/>
      <c r="K612" s="39"/>
      <c r="L612" s="39"/>
      <c r="M612" s="61"/>
      <c r="N612" s="58"/>
      <c r="O612" s="58"/>
      <c r="P612" s="38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64"/>
      <c r="AD612" s="64"/>
      <c r="AE612" s="64"/>
      <c r="AF612" s="64"/>
      <c r="AG612" s="64"/>
      <c r="AH612" s="64"/>
      <c r="AI612" s="64"/>
      <c r="AJ612" s="64"/>
      <c r="AK612" s="39"/>
      <c r="AL612" s="38"/>
      <c r="AM612" s="39"/>
      <c r="AN612" s="39"/>
      <c r="AO612" s="39"/>
      <c r="AP612" s="39"/>
      <c r="AQ612" s="40"/>
    </row>
    <row r="613" spans="1:43" ht="12.75">
      <c r="A613" s="36" t="s">
        <v>621</v>
      </c>
      <c r="B613" s="125" t="s">
        <v>162</v>
      </c>
      <c r="C613" s="41" t="s">
        <v>629</v>
      </c>
      <c r="D613" s="45" t="s">
        <v>624</v>
      </c>
      <c r="E613" s="38">
        <v>1</v>
      </c>
      <c r="F613" s="39"/>
      <c r="G613" s="39"/>
      <c r="H613" s="39"/>
      <c r="I613" s="39"/>
      <c r="J613" s="39"/>
      <c r="K613" s="39"/>
      <c r="L613" s="39"/>
      <c r="M613" s="61"/>
      <c r="N613" s="58"/>
      <c r="O613" s="58"/>
      <c r="P613" s="38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64"/>
      <c r="AD613" s="64"/>
      <c r="AE613" s="64"/>
      <c r="AF613" s="64"/>
      <c r="AG613" s="64"/>
      <c r="AH613" s="64"/>
      <c r="AI613" s="64"/>
      <c r="AJ613" s="64"/>
      <c r="AK613" s="39"/>
      <c r="AL613" s="38"/>
      <c r="AM613" s="39"/>
      <c r="AN613" s="39"/>
      <c r="AO613" s="39"/>
      <c r="AP613" s="39"/>
      <c r="AQ613" s="40"/>
    </row>
    <row r="614" spans="1:43" ht="12.75">
      <c r="A614" s="36" t="s">
        <v>621</v>
      </c>
      <c r="B614" s="125" t="s">
        <v>162</v>
      </c>
      <c r="C614" s="41" t="s">
        <v>629</v>
      </c>
      <c r="D614" s="45" t="s">
        <v>624</v>
      </c>
      <c r="E614" s="38">
        <v>1</v>
      </c>
      <c r="F614" s="39"/>
      <c r="G614" s="39"/>
      <c r="H614" s="39"/>
      <c r="I614" s="39"/>
      <c r="J614" s="39"/>
      <c r="K614" s="39"/>
      <c r="L614" s="39"/>
      <c r="M614" s="61"/>
      <c r="N614" s="58"/>
      <c r="O614" s="58"/>
      <c r="P614" s="38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64"/>
      <c r="AD614" s="64"/>
      <c r="AE614" s="64"/>
      <c r="AF614" s="64"/>
      <c r="AG614" s="64"/>
      <c r="AH614" s="64"/>
      <c r="AI614" s="64"/>
      <c r="AJ614" s="64"/>
      <c r="AK614" s="39"/>
      <c r="AL614" s="38"/>
      <c r="AM614" s="39"/>
      <c r="AN614" s="39"/>
      <c r="AO614" s="39"/>
      <c r="AP614" s="39"/>
      <c r="AQ614" s="40"/>
    </row>
    <row r="615" spans="1:43" ht="12.75">
      <c r="A615" s="36" t="s">
        <v>621</v>
      </c>
      <c r="B615" s="125" t="s">
        <v>162</v>
      </c>
      <c r="C615" s="41" t="s">
        <v>629</v>
      </c>
      <c r="D615" s="45" t="s">
        <v>624</v>
      </c>
      <c r="E615" s="38">
        <v>1</v>
      </c>
      <c r="F615" s="39"/>
      <c r="G615" s="39"/>
      <c r="H615" s="39"/>
      <c r="I615" s="39"/>
      <c r="J615" s="39"/>
      <c r="K615" s="39"/>
      <c r="L615" s="39"/>
      <c r="M615" s="61"/>
      <c r="N615" s="58"/>
      <c r="O615" s="58"/>
      <c r="P615" s="38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64"/>
      <c r="AD615" s="64"/>
      <c r="AE615" s="64"/>
      <c r="AF615" s="64"/>
      <c r="AG615" s="64"/>
      <c r="AH615" s="64"/>
      <c r="AI615" s="64"/>
      <c r="AJ615" s="64"/>
      <c r="AK615" s="39"/>
      <c r="AL615" s="38"/>
      <c r="AM615" s="39"/>
      <c r="AN615" s="39"/>
      <c r="AO615" s="39"/>
      <c r="AP615" s="39"/>
      <c r="AQ615" s="40"/>
    </row>
    <row r="616" spans="1:43" ht="12.75">
      <c r="A616" s="36" t="s">
        <v>621</v>
      </c>
      <c r="B616" s="125" t="s">
        <v>162</v>
      </c>
      <c r="C616" s="41" t="s">
        <v>629</v>
      </c>
      <c r="D616" s="45" t="s">
        <v>624</v>
      </c>
      <c r="E616" s="38">
        <v>1</v>
      </c>
      <c r="F616" s="39"/>
      <c r="G616" s="39"/>
      <c r="H616" s="39"/>
      <c r="I616" s="39"/>
      <c r="J616" s="39"/>
      <c r="K616" s="39"/>
      <c r="L616" s="39"/>
      <c r="M616" s="61"/>
      <c r="N616" s="58"/>
      <c r="O616" s="58"/>
      <c r="P616" s="38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64"/>
      <c r="AD616" s="64"/>
      <c r="AE616" s="64"/>
      <c r="AF616" s="64"/>
      <c r="AG616" s="64"/>
      <c r="AH616" s="64"/>
      <c r="AI616" s="64"/>
      <c r="AJ616" s="64"/>
      <c r="AK616" s="39"/>
      <c r="AL616" s="38"/>
      <c r="AM616" s="39"/>
      <c r="AN616" s="39"/>
      <c r="AO616" s="39"/>
      <c r="AP616" s="39"/>
      <c r="AQ616" s="40"/>
    </row>
    <row r="617" spans="1:43" ht="12.75">
      <c r="A617" s="36" t="s">
        <v>621</v>
      </c>
      <c r="B617" s="125" t="s">
        <v>162</v>
      </c>
      <c r="C617" s="41" t="s">
        <v>629</v>
      </c>
      <c r="D617" s="45" t="s">
        <v>624</v>
      </c>
      <c r="E617" s="38">
        <v>1</v>
      </c>
      <c r="F617" s="39"/>
      <c r="G617" s="39"/>
      <c r="H617" s="39"/>
      <c r="I617" s="39"/>
      <c r="J617" s="39"/>
      <c r="K617" s="39"/>
      <c r="L617" s="39"/>
      <c r="M617" s="61"/>
      <c r="N617" s="58"/>
      <c r="O617" s="58"/>
      <c r="P617" s="38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64"/>
      <c r="AD617" s="64"/>
      <c r="AE617" s="64"/>
      <c r="AF617" s="64"/>
      <c r="AG617" s="64"/>
      <c r="AH617" s="64"/>
      <c r="AI617" s="64"/>
      <c r="AJ617" s="64"/>
      <c r="AK617" s="39"/>
      <c r="AL617" s="38"/>
      <c r="AM617" s="39"/>
      <c r="AN617" s="39"/>
      <c r="AO617" s="39"/>
      <c r="AP617" s="39"/>
      <c r="AQ617" s="40"/>
    </row>
    <row r="618" spans="1:43" ht="12.75">
      <c r="A618" s="36" t="s">
        <v>621</v>
      </c>
      <c r="B618" s="125" t="s">
        <v>162</v>
      </c>
      <c r="C618" s="41" t="s">
        <v>629</v>
      </c>
      <c r="D618" s="45" t="s">
        <v>624</v>
      </c>
      <c r="E618" s="38">
        <v>1</v>
      </c>
      <c r="F618" s="39"/>
      <c r="G618" s="39"/>
      <c r="H618" s="39"/>
      <c r="I618" s="39"/>
      <c r="J618" s="39"/>
      <c r="K618" s="39"/>
      <c r="L618" s="39"/>
      <c r="M618" s="61"/>
      <c r="N618" s="58"/>
      <c r="O618" s="58"/>
      <c r="P618" s="38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64"/>
      <c r="AD618" s="64"/>
      <c r="AE618" s="64"/>
      <c r="AF618" s="64"/>
      <c r="AG618" s="64"/>
      <c r="AH618" s="64"/>
      <c r="AI618" s="64"/>
      <c r="AJ618" s="64"/>
      <c r="AK618" s="39"/>
      <c r="AL618" s="38"/>
      <c r="AM618" s="39"/>
      <c r="AN618" s="39"/>
      <c r="AO618" s="39"/>
      <c r="AP618" s="39"/>
      <c r="AQ618" s="40"/>
    </row>
    <row r="619" spans="1:43" ht="12.75">
      <c r="A619" s="36" t="s">
        <v>621</v>
      </c>
      <c r="B619" s="125" t="s">
        <v>162</v>
      </c>
      <c r="C619" s="41" t="s">
        <v>629</v>
      </c>
      <c r="D619" s="45" t="s">
        <v>624</v>
      </c>
      <c r="E619" s="38">
        <v>1</v>
      </c>
      <c r="F619" s="39"/>
      <c r="G619" s="39"/>
      <c r="H619" s="39"/>
      <c r="I619" s="39"/>
      <c r="J619" s="39"/>
      <c r="K619" s="39"/>
      <c r="L619" s="39"/>
      <c r="M619" s="61"/>
      <c r="N619" s="58"/>
      <c r="O619" s="58"/>
      <c r="P619" s="38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64"/>
      <c r="AD619" s="64"/>
      <c r="AE619" s="64"/>
      <c r="AF619" s="64"/>
      <c r="AG619" s="64"/>
      <c r="AH619" s="64"/>
      <c r="AI619" s="64"/>
      <c r="AJ619" s="64"/>
      <c r="AK619" s="39"/>
      <c r="AL619" s="38"/>
      <c r="AM619" s="39"/>
      <c r="AN619" s="39"/>
      <c r="AO619" s="39"/>
      <c r="AP619" s="39"/>
      <c r="AQ619" s="40"/>
    </row>
    <row r="620" spans="1:43" ht="12.75">
      <c r="A620" s="36" t="s">
        <v>621</v>
      </c>
      <c r="B620" s="69" t="s">
        <v>690</v>
      </c>
      <c r="C620" s="41" t="s">
        <v>629</v>
      </c>
      <c r="D620" s="45" t="s">
        <v>624</v>
      </c>
      <c r="E620" s="62"/>
      <c r="F620" s="39"/>
      <c r="G620" s="39"/>
      <c r="H620" s="39"/>
      <c r="I620" s="39"/>
      <c r="J620" s="39"/>
      <c r="K620" s="39"/>
      <c r="L620" s="39"/>
      <c r="M620" s="61"/>
      <c r="N620" s="61"/>
      <c r="O620" s="61"/>
      <c r="P620" s="62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64"/>
      <c r="AD620" s="64"/>
      <c r="AE620" s="64"/>
      <c r="AF620" s="64"/>
      <c r="AG620" s="64"/>
      <c r="AH620" s="64"/>
      <c r="AI620" s="64"/>
      <c r="AJ620" s="64"/>
      <c r="AK620" s="39"/>
      <c r="AL620" s="62"/>
      <c r="AM620" s="39"/>
      <c r="AN620" s="39"/>
      <c r="AO620" s="39"/>
      <c r="AP620" s="39"/>
      <c r="AQ620" s="40"/>
    </row>
    <row r="621" spans="1:43" ht="12.75">
      <c r="A621" s="36" t="s">
        <v>621</v>
      </c>
      <c r="B621" s="125" t="s">
        <v>691</v>
      </c>
      <c r="C621" s="41" t="s">
        <v>629</v>
      </c>
      <c r="D621" s="45" t="s">
        <v>624</v>
      </c>
      <c r="E621" s="62">
        <v>1</v>
      </c>
      <c r="F621" s="39"/>
      <c r="G621" s="39"/>
      <c r="H621" s="39"/>
      <c r="I621" s="39"/>
      <c r="J621" s="39"/>
      <c r="K621" s="39"/>
      <c r="L621" s="39"/>
      <c r="M621" s="61"/>
      <c r="N621" s="61"/>
      <c r="O621" s="61"/>
      <c r="P621" s="62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64"/>
      <c r="AD621" s="64"/>
      <c r="AE621" s="64"/>
      <c r="AF621" s="64"/>
      <c r="AG621" s="64"/>
      <c r="AH621" s="64"/>
      <c r="AI621" s="64"/>
      <c r="AJ621" s="64"/>
      <c r="AK621" s="39"/>
      <c r="AL621" s="62"/>
      <c r="AM621" s="39"/>
      <c r="AN621" s="39"/>
      <c r="AO621" s="39"/>
      <c r="AP621" s="39"/>
      <c r="AQ621" s="40"/>
    </row>
    <row r="622" spans="1:43" ht="12.75">
      <c r="A622" s="36" t="s">
        <v>621</v>
      </c>
      <c r="B622" s="69" t="s">
        <v>12</v>
      </c>
      <c r="C622" s="41" t="s">
        <v>629</v>
      </c>
      <c r="D622" s="45" t="s">
        <v>624</v>
      </c>
      <c r="E622" s="69">
        <f>SUBTOTAL(9,E623:E624)</f>
        <v>2</v>
      </c>
      <c r="F622" s="69">
        <f aca="true" t="shared" si="147" ref="F622:AQ622">SUBTOTAL(9,F623:F624)</f>
        <v>0</v>
      </c>
      <c r="G622" s="69">
        <f t="shared" si="147"/>
        <v>0</v>
      </c>
      <c r="H622" s="69">
        <f t="shared" si="147"/>
        <v>0</v>
      </c>
      <c r="I622" s="69">
        <f t="shared" si="147"/>
        <v>0</v>
      </c>
      <c r="J622" s="69">
        <f t="shared" si="147"/>
        <v>0</v>
      </c>
      <c r="K622" s="69">
        <f t="shared" si="147"/>
        <v>0</v>
      </c>
      <c r="L622" s="69">
        <f t="shared" si="147"/>
        <v>0</v>
      </c>
      <c r="M622" s="69">
        <f t="shared" si="147"/>
        <v>0</v>
      </c>
      <c r="N622" s="69">
        <f t="shared" si="147"/>
        <v>0</v>
      </c>
      <c r="O622" s="69">
        <f t="shared" si="147"/>
        <v>0</v>
      </c>
      <c r="P622" s="69">
        <f t="shared" si="147"/>
        <v>0</v>
      </c>
      <c r="Q622" s="69">
        <f t="shared" si="147"/>
        <v>0</v>
      </c>
      <c r="R622" s="69">
        <f t="shared" si="147"/>
        <v>0</v>
      </c>
      <c r="S622" s="69">
        <f t="shared" si="147"/>
        <v>0</v>
      </c>
      <c r="T622" s="69">
        <f t="shared" si="147"/>
        <v>0</v>
      </c>
      <c r="U622" s="69">
        <f t="shared" si="147"/>
        <v>0</v>
      </c>
      <c r="V622" s="69">
        <f t="shared" si="147"/>
        <v>0</v>
      </c>
      <c r="W622" s="69">
        <f t="shared" si="147"/>
        <v>0</v>
      </c>
      <c r="X622" s="69">
        <f t="shared" si="147"/>
        <v>0</v>
      </c>
      <c r="Y622" s="69">
        <f t="shared" si="147"/>
        <v>0</v>
      </c>
      <c r="Z622" s="69">
        <f t="shared" si="147"/>
        <v>0</v>
      </c>
      <c r="AA622" s="69">
        <f t="shared" si="147"/>
        <v>0</v>
      </c>
      <c r="AB622" s="69">
        <f t="shared" si="147"/>
        <v>0</v>
      </c>
      <c r="AC622" s="69">
        <f t="shared" si="147"/>
        <v>0</v>
      </c>
      <c r="AD622" s="69">
        <f t="shared" si="147"/>
        <v>0</v>
      </c>
      <c r="AE622" s="69">
        <f t="shared" si="147"/>
        <v>0</v>
      </c>
      <c r="AF622" s="69">
        <f t="shared" si="147"/>
        <v>0</v>
      </c>
      <c r="AG622" s="69">
        <f t="shared" si="147"/>
        <v>0</v>
      </c>
      <c r="AH622" s="69">
        <f t="shared" si="147"/>
        <v>0</v>
      </c>
      <c r="AI622" s="69">
        <f t="shared" si="147"/>
        <v>0</v>
      </c>
      <c r="AJ622" s="69">
        <f t="shared" si="147"/>
        <v>0</v>
      </c>
      <c r="AK622" s="69">
        <f t="shared" si="147"/>
        <v>0</v>
      </c>
      <c r="AL622" s="69">
        <f t="shared" si="147"/>
        <v>0</v>
      </c>
      <c r="AM622" s="69">
        <f t="shared" si="147"/>
        <v>0</v>
      </c>
      <c r="AN622" s="69">
        <f t="shared" si="147"/>
        <v>0</v>
      </c>
      <c r="AO622" s="69">
        <f t="shared" si="147"/>
        <v>0</v>
      </c>
      <c r="AP622" s="69">
        <f t="shared" si="147"/>
        <v>0</v>
      </c>
      <c r="AQ622" s="69">
        <f t="shared" si="147"/>
        <v>0</v>
      </c>
    </row>
    <row r="623" spans="1:43" ht="12.75">
      <c r="A623" s="36" t="s">
        <v>621</v>
      </c>
      <c r="B623" s="125" t="s">
        <v>630</v>
      </c>
      <c r="C623" s="41" t="s">
        <v>629</v>
      </c>
      <c r="D623" s="45" t="s">
        <v>624</v>
      </c>
      <c r="E623" s="38">
        <v>1</v>
      </c>
      <c r="F623" s="39"/>
      <c r="G623" s="39"/>
      <c r="H623" s="39"/>
      <c r="I623" s="39"/>
      <c r="J623" s="39"/>
      <c r="K623" s="39"/>
      <c r="L623" s="39"/>
      <c r="M623" s="61"/>
      <c r="N623" s="58"/>
      <c r="O623" s="58"/>
      <c r="P623" s="38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64"/>
      <c r="AD623" s="64"/>
      <c r="AE623" s="64"/>
      <c r="AF623" s="64"/>
      <c r="AG623" s="64"/>
      <c r="AH623" s="64"/>
      <c r="AI623" s="64"/>
      <c r="AJ623" s="64"/>
      <c r="AK623" s="39"/>
      <c r="AL623" s="38"/>
      <c r="AM623" s="39"/>
      <c r="AN623" s="39"/>
      <c r="AO623" s="39"/>
      <c r="AP623" s="39"/>
      <c r="AQ623" s="40"/>
    </row>
    <row r="624" spans="1:43" ht="12.75">
      <c r="A624" s="36" t="s">
        <v>621</v>
      </c>
      <c r="B624" s="125" t="s">
        <v>631</v>
      </c>
      <c r="C624" s="41" t="s">
        <v>629</v>
      </c>
      <c r="D624" s="45" t="s">
        <v>624</v>
      </c>
      <c r="E624" s="38">
        <v>1</v>
      </c>
      <c r="F624" s="39"/>
      <c r="G624" s="39"/>
      <c r="H624" s="39"/>
      <c r="I624" s="39"/>
      <c r="J624" s="39"/>
      <c r="K624" s="39"/>
      <c r="L624" s="39"/>
      <c r="M624" s="61"/>
      <c r="N624" s="58"/>
      <c r="O624" s="58"/>
      <c r="P624" s="38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64"/>
      <c r="AD624" s="64"/>
      <c r="AE624" s="64"/>
      <c r="AF624" s="64"/>
      <c r="AG624" s="64"/>
      <c r="AH624" s="64"/>
      <c r="AI624" s="64"/>
      <c r="AJ624" s="64"/>
      <c r="AK624" s="39"/>
      <c r="AL624" s="38"/>
      <c r="AM624" s="39"/>
      <c r="AN624" s="39"/>
      <c r="AO624" s="39"/>
      <c r="AP624" s="39"/>
      <c r="AQ624" s="40"/>
    </row>
    <row r="625" spans="1:43" ht="12.75">
      <c r="A625" s="36" t="s">
        <v>621</v>
      </c>
      <c r="B625" s="69" t="s">
        <v>39</v>
      </c>
      <c r="C625" s="41"/>
      <c r="D625" s="45"/>
      <c r="E625" s="69">
        <f>E626</f>
        <v>1</v>
      </c>
      <c r="F625" s="69">
        <f aca="true" t="shared" si="148" ref="F625:AQ625">F626</f>
        <v>0</v>
      </c>
      <c r="G625" s="69">
        <f t="shared" si="148"/>
        <v>10</v>
      </c>
      <c r="H625" s="69">
        <f t="shared" si="148"/>
        <v>20</v>
      </c>
      <c r="I625" s="69">
        <f t="shared" si="148"/>
        <v>4</v>
      </c>
      <c r="J625" s="69">
        <f t="shared" si="148"/>
        <v>6</v>
      </c>
      <c r="K625" s="69">
        <f t="shared" si="148"/>
        <v>0</v>
      </c>
      <c r="L625" s="69">
        <f t="shared" si="148"/>
        <v>6</v>
      </c>
      <c r="M625" s="69">
        <f t="shared" si="148"/>
        <v>2</v>
      </c>
      <c r="N625" s="69">
        <f t="shared" si="148"/>
        <v>0</v>
      </c>
      <c r="O625" s="69">
        <f t="shared" si="148"/>
        <v>0</v>
      </c>
      <c r="P625" s="69">
        <f t="shared" si="148"/>
        <v>0</v>
      </c>
      <c r="Q625" s="69">
        <f t="shared" si="148"/>
        <v>0</v>
      </c>
      <c r="R625" s="69">
        <f t="shared" si="148"/>
        <v>0</v>
      </c>
      <c r="S625" s="69">
        <f t="shared" si="148"/>
        <v>0</v>
      </c>
      <c r="T625" s="69">
        <f t="shared" si="148"/>
        <v>0</v>
      </c>
      <c r="U625" s="69">
        <f t="shared" si="148"/>
        <v>0</v>
      </c>
      <c r="V625" s="69">
        <f t="shared" si="148"/>
        <v>0</v>
      </c>
      <c r="W625" s="69">
        <f t="shared" si="148"/>
        <v>0</v>
      </c>
      <c r="X625" s="69">
        <f t="shared" si="148"/>
        <v>0</v>
      </c>
      <c r="Y625" s="69">
        <f t="shared" si="148"/>
        <v>0</v>
      </c>
      <c r="Z625" s="69">
        <f t="shared" si="148"/>
        <v>0</v>
      </c>
      <c r="AA625" s="69">
        <f t="shared" si="148"/>
        <v>0</v>
      </c>
      <c r="AB625" s="69">
        <f t="shared" si="148"/>
        <v>0</v>
      </c>
      <c r="AC625" s="69">
        <f t="shared" si="148"/>
        <v>0</v>
      </c>
      <c r="AD625" s="69">
        <f t="shared" si="148"/>
        <v>0</v>
      </c>
      <c r="AE625" s="69">
        <f t="shared" si="148"/>
        <v>0</v>
      </c>
      <c r="AF625" s="69">
        <f t="shared" si="148"/>
        <v>0</v>
      </c>
      <c r="AG625" s="69">
        <f t="shared" si="148"/>
        <v>0</v>
      </c>
      <c r="AH625" s="69">
        <f t="shared" si="148"/>
        <v>0</v>
      </c>
      <c r="AI625" s="69">
        <f t="shared" si="148"/>
        <v>0</v>
      </c>
      <c r="AJ625" s="69">
        <f t="shared" si="148"/>
        <v>0</v>
      </c>
      <c r="AK625" s="69">
        <f t="shared" si="148"/>
        <v>0</v>
      </c>
      <c r="AL625" s="69">
        <f t="shared" si="148"/>
        <v>0</v>
      </c>
      <c r="AM625" s="69">
        <f t="shared" si="148"/>
        <v>0</v>
      </c>
      <c r="AN625" s="69">
        <f t="shared" si="148"/>
        <v>0</v>
      </c>
      <c r="AO625" s="69">
        <f t="shared" si="148"/>
        <v>0</v>
      </c>
      <c r="AP625" s="69">
        <f t="shared" si="148"/>
        <v>0</v>
      </c>
      <c r="AQ625" s="69">
        <f t="shared" si="148"/>
        <v>0</v>
      </c>
    </row>
    <row r="626" spans="1:43" ht="14.25">
      <c r="A626" s="36" t="s">
        <v>621</v>
      </c>
      <c r="B626" s="125" t="s">
        <v>632</v>
      </c>
      <c r="C626" s="41" t="s">
        <v>623</v>
      </c>
      <c r="D626" s="45" t="s">
        <v>633</v>
      </c>
      <c r="E626" s="38">
        <v>1</v>
      </c>
      <c r="F626" s="39"/>
      <c r="G626" s="39">
        <v>10</v>
      </c>
      <c r="H626" s="39">
        <v>20</v>
      </c>
      <c r="I626" s="39">
        <v>4</v>
      </c>
      <c r="J626" s="39">
        <v>6</v>
      </c>
      <c r="K626" s="39"/>
      <c r="L626" s="39">
        <v>6</v>
      </c>
      <c r="M626" s="230">
        <v>2</v>
      </c>
      <c r="N626" s="58"/>
      <c r="O626" s="58"/>
      <c r="P626" s="38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64"/>
      <c r="AD626" s="64"/>
      <c r="AE626" s="64"/>
      <c r="AF626" s="64"/>
      <c r="AG626" s="64"/>
      <c r="AH626" s="64"/>
      <c r="AI626" s="64"/>
      <c r="AJ626" s="64"/>
      <c r="AK626" s="39"/>
      <c r="AL626" s="38"/>
      <c r="AM626" s="39"/>
      <c r="AN626" s="39"/>
      <c r="AO626" s="39"/>
      <c r="AP626" s="39"/>
      <c r="AQ626" s="40"/>
    </row>
    <row r="627" spans="1:43" ht="12.75">
      <c r="A627" s="36" t="s">
        <v>621</v>
      </c>
      <c r="B627" s="4" t="s">
        <v>15</v>
      </c>
      <c r="C627" s="41"/>
      <c r="D627" s="45"/>
      <c r="E627" s="58">
        <v>0</v>
      </c>
      <c r="F627" s="58">
        <v>0</v>
      </c>
      <c r="G627" s="58">
        <v>0</v>
      </c>
      <c r="H627" s="58">
        <v>0</v>
      </c>
      <c r="I627" s="58">
        <v>0</v>
      </c>
      <c r="J627" s="58">
        <v>0</v>
      </c>
      <c r="K627" s="58">
        <v>0</v>
      </c>
      <c r="L627" s="58">
        <v>0</v>
      </c>
      <c r="M627" s="58">
        <v>0</v>
      </c>
      <c r="N627" s="58">
        <v>0</v>
      </c>
      <c r="O627" s="58">
        <v>0</v>
      </c>
      <c r="P627" s="58">
        <v>0</v>
      </c>
      <c r="Q627" s="58">
        <v>0</v>
      </c>
      <c r="R627" s="58">
        <v>0</v>
      </c>
      <c r="S627" s="58">
        <v>0</v>
      </c>
      <c r="T627" s="58">
        <v>0</v>
      </c>
      <c r="U627" s="58">
        <v>0</v>
      </c>
      <c r="V627" s="58">
        <v>0</v>
      </c>
      <c r="W627" s="58">
        <v>0</v>
      </c>
      <c r="X627" s="58">
        <v>0</v>
      </c>
      <c r="Y627" s="58">
        <v>0</v>
      </c>
      <c r="Z627" s="58">
        <v>0</v>
      </c>
      <c r="AA627" s="58">
        <v>0</v>
      </c>
      <c r="AB627" s="58">
        <v>0</v>
      </c>
      <c r="AC627" s="58">
        <v>0</v>
      </c>
      <c r="AD627" s="58">
        <v>0</v>
      </c>
      <c r="AE627" s="58">
        <v>0</v>
      </c>
      <c r="AF627" s="58">
        <v>0</v>
      </c>
      <c r="AG627" s="58">
        <v>0</v>
      </c>
      <c r="AH627" s="58">
        <v>0</v>
      </c>
      <c r="AI627" s="58">
        <v>0</v>
      </c>
      <c r="AJ627" s="58">
        <v>0</v>
      </c>
      <c r="AK627" s="58">
        <v>0</v>
      </c>
      <c r="AL627" s="58">
        <v>1</v>
      </c>
      <c r="AM627" s="58">
        <v>1</v>
      </c>
      <c r="AN627" s="58">
        <v>0</v>
      </c>
      <c r="AO627" s="58">
        <v>0</v>
      </c>
      <c r="AP627" s="58">
        <v>0</v>
      </c>
      <c r="AQ627" s="58">
        <v>0</v>
      </c>
    </row>
    <row r="628" spans="1:43" ht="12.75">
      <c r="A628" s="36" t="s">
        <v>621</v>
      </c>
      <c r="B628" s="69" t="s">
        <v>38</v>
      </c>
      <c r="C628" s="41"/>
      <c r="D628" s="45"/>
      <c r="E628" s="22">
        <f>E629</f>
        <v>0</v>
      </c>
      <c r="F628" s="22">
        <f aca="true" t="shared" si="149" ref="F628:AQ628">F629</f>
        <v>0</v>
      </c>
      <c r="G628" s="22">
        <f t="shared" si="149"/>
        <v>0</v>
      </c>
      <c r="H628" s="22">
        <f t="shared" si="149"/>
        <v>0</v>
      </c>
      <c r="I628" s="22">
        <f t="shared" si="149"/>
        <v>0</v>
      </c>
      <c r="J628" s="22">
        <f t="shared" si="149"/>
        <v>0</v>
      </c>
      <c r="K628" s="22">
        <f t="shared" si="149"/>
        <v>0</v>
      </c>
      <c r="L628" s="22">
        <f t="shared" si="149"/>
        <v>0</v>
      </c>
      <c r="M628" s="22">
        <f t="shared" si="149"/>
        <v>0</v>
      </c>
      <c r="N628" s="22">
        <f t="shared" si="149"/>
        <v>0</v>
      </c>
      <c r="O628" s="22">
        <f t="shared" si="149"/>
        <v>0</v>
      </c>
      <c r="P628" s="22">
        <f t="shared" si="149"/>
        <v>0</v>
      </c>
      <c r="Q628" s="22">
        <f t="shared" si="149"/>
        <v>0</v>
      </c>
      <c r="R628" s="22">
        <f t="shared" si="149"/>
        <v>0</v>
      </c>
      <c r="S628" s="22">
        <f t="shared" si="149"/>
        <v>0</v>
      </c>
      <c r="T628" s="22">
        <f t="shared" si="149"/>
        <v>0</v>
      </c>
      <c r="U628" s="22">
        <f t="shared" si="149"/>
        <v>0</v>
      </c>
      <c r="V628" s="22">
        <f t="shared" si="149"/>
        <v>0</v>
      </c>
      <c r="W628" s="22">
        <f t="shared" si="149"/>
        <v>0</v>
      </c>
      <c r="X628" s="22">
        <f t="shared" si="149"/>
        <v>0</v>
      </c>
      <c r="Y628" s="22">
        <f t="shared" si="149"/>
        <v>0</v>
      </c>
      <c r="Z628" s="22">
        <f t="shared" si="149"/>
        <v>0</v>
      </c>
      <c r="AA628" s="22">
        <f t="shared" si="149"/>
        <v>0</v>
      </c>
      <c r="AB628" s="22">
        <f t="shared" si="149"/>
        <v>0</v>
      </c>
      <c r="AC628" s="22">
        <f t="shared" si="149"/>
        <v>0</v>
      </c>
      <c r="AD628" s="22">
        <f t="shared" si="149"/>
        <v>0</v>
      </c>
      <c r="AE628" s="22">
        <f t="shared" si="149"/>
        <v>0</v>
      </c>
      <c r="AF628" s="22">
        <f t="shared" si="149"/>
        <v>0</v>
      </c>
      <c r="AG628" s="22">
        <f t="shared" si="149"/>
        <v>0</v>
      </c>
      <c r="AH628" s="22">
        <f t="shared" si="149"/>
        <v>0</v>
      </c>
      <c r="AI628" s="22">
        <f t="shared" si="149"/>
        <v>0</v>
      </c>
      <c r="AJ628" s="22">
        <f t="shared" si="149"/>
        <v>0</v>
      </c>
      <c r="AK628" s="22">
        <f t="shared" si="149"/>
        <v>0</v>
      </c>
      <c r="AL628" s="22">
        <f t="shared" si="149"/>
        <v>1</v>
      </c>
      <c r="AM628" s="22">
        <f t="shared" si="149"/>
        <v>1</v>
      </c>
      <c r="AN628" s="22">
        <f t="shared" si="149"/>
        <v>0</v>
      </c>
      <c r="AO628" s="22">
        <f t="shared" si="149"/>
        <v>0</v>
      </c>
      <c r="AP628" s="22">
        <f t="shared" si="149"/>
        <v>0</v>
      </c>
      <c r="AQ628" s="22">
        <f t="shared" si="149"/>
        <v>0</v>
      </c>
    </row>
    <row r="629" spans="1:39" ht="12.75">
      <c r="A629" s="36" t="s">
        <v>621</v>
      </c>
      <c r="B629" s="125" t="s">
        <v>634</v>
      </c>
      <c r="C629" s="41" t="s">
        <v>623</v>
      </c>
      <c r="D629" s="45" t="s">
        <v>624</v>
      </c>
      <c r="AL629" s="22">
        <v>1</v>
      </c>
      <c r="AM629" s="22">
        <v>1</v>
      </c>
    </row>
    <row r="630" spans="1:43" ht="12.75">
      <c r="A630" s="36" t="s">
        <v>621</v>
      </c>
      <c r="B630" s="57" t="s">
        <v>269</v>
      </c>
      <c r="C630" s="41"/>
      <c r="D630" s="41"/>
      <c r="E630" s="73">
        <f>E631+E650+E663+E681</f>
        <v>17</v>
      </c>
      <c r="F630" s="73">
        <f aca="true" t="shared" si="150" ref="F630:AQ630">F631+F650+F663+F681</f>
        <v>20</v>
      </c>
      <c r="G630" s="73">
        <f t="shared" si="150"/>
        <v>50</v>
      </c>
      <c r="H630" s="73">
        <f t="shared" si="150"/>
        <v>0</v>
      </c>
      <c r="I630" s="73">
        <f t="shared" si="150"/>
        <v>0</v>
      </c>
      <c r="J630" s="73">
        <f t="shared" si="150"/>
        <v>0</v>
      </c>
      <c r="K630" s="73">
        <f t="shared" si="150"/>
        <v>0</v>
      </c>
      <c r="L630" s="73">
        <f t="shared" si="150"/>
        <v>0</v>
      </c>
      <c r="M630" s="73">
        <f t="shared" si="150"/>
        <v>2</v>
      </c>
      <c r="N630" s="73">
        <f t="shared" si="150"/>
        <v>0</v>
      </c>
      <c r="O630" s="73">
        <f t="shared" si="150"/>
        <v>0</v>
      </c>
      <c r="P630" s="73">
        <f t="shared" si="150"/>
        <v>0</v>
      </c>
      <c r="Q630" s="73">
        <f t="shared" si="150"/>
        <v>0</v>
      </c>
      <c r="R630" s="73">
        <f t="shared" si="150"/>
        <v>0</v>
      </c>
      <c r="S630" s="73">
        <f t="shared" si="150"/>
        <v>0</v>
      </c>
      <c r="T630" s="73">
        <f t="shared" si="150"/>
        <v>0</v>
      </c>
      <c r="U630" s="73">
        <f t="shared" si="150"/>
        <v>0</v>
      </c>
      <c r="V630" s="73">
        <f t="shared" si="150"/>
        <v>0</v>
      </c>
      <c r="W630" s="73">
        <f t="shared" si="150"/>
        <v>0</v>
      </c>
      <c r="X630" s="73">
        <f t="shared" si="150"/>
        <v>0</v>
      </c>
      <c r="Y630" s="73">
        <f t="shared" si="150"/>
        <v>0</v>
      </c>
      <c r="Z630" s="73">
        <f t="shared" si="150"/>
        <v>0</v>
      </c>
      <c r="AA630" s="73">
        <f t="shared" si="150"/>
        <v>0</v>
      </c>
      <c r="AB630" s="73">
        <f t="shared" si="150"/>
        <v>0</v>
      </c>
      <c r="AC630" s="73">
        <f t="shared" si="150"/>
        <v>0</v>
      </c>
      <c r="AD630" s="73">
        <f t="shared" si="150"/>
        <v>0</v>
      </c>
      <c r="AE630" s="73">
        <f t="shared" si="150"/>
        <v>0</v>
      </c>
      <c r="AF630" s="73">
        <f t="shared" si="150"/>
        <v>0</v>
      </c>
      <c r="AG630" s="73">
        <f t="shared" si="150"/>
        <v>0</v>
      </c>
      <c r="AH630" s="73">
        <f t="shared" si="150"/>
        <v>0</v>
      </c>
      <c r="AI630" s="73">
        <f t="shared" si="150"/>
        <v>0</v>
      </c>
      <c r="AJ630" s="73">
        <f t="shared" si="150"/>
        <v>0</v>
      </c>
      <c r="AK630" s="73">
        <f t="shared" si="150"/>
        <v>0</v>
      </c>
      <c r="AL630" s="73">
        <f t="shared" si="150"/>
        <v>0</v>
      </c>
      <c r="AM630" s="73">
        <f t="shared" si="150"/>
        <v>30</v>
      </c>
      <c r="AN630" s="73">
        <f t="shared" si="150"/>
        <v>0</v>
      </c>
      <c r="AO630" s="73">
        <f t="shared" si="150"/>
        <v>0</v>
      </c>
      <c r="AP630" s="73">
        <f t="shared" si="150"/>
        <v>12</v>
      </c>
      <c r="AQ630" s="73">
        <f t="shared" si="150"/>
        <v>0</v>
      </c>
    </row>
    <row r="631" spans="1:43" ht="12.75">
      <c r="A631" s="36" t="s">
        <v>621</v>
      </c>
      <c r="B631" s="4" t="s">
        <v>0</v>
      </c>
      <c r="C631" s="41"/>
      <c r="D631" s="45"/>
      <c r="E631" s="22">
        <f>SUBTOTAL(9,E632:E649)</f>
        <v>17</v>
      </c>
      <c r="F631" s="22">
        <f aca="true" t="shared" si="151" ref="F631:AQ631">SUBTOTAL(9,F632:F649)</f>
        <v>20</v>
      </c>
      <c r="G631" s="22">
        <f t="shared" si="151"/>
        <v>50</v>
      </c>
      <c r="H631" s="22">
        <f t="shared" si="151"/>
        <v>0</v>
      </c>
      <c r="I631" s="22">
        <f t="shared" si="151"/>
        <v>0</v>
      </c>
      <c r="J631" s="22">
        <f t="shared" si="151"/>
        <v>0</v>
      </c>
      <c r="K631" s="22">
        <f t="shared" si="151"/>
        <v>0</v>
      </c>
      <c r="L631" s="22">
        <f t="shared" si="151"/>
        <v>0</v>
      </c>
      <c r="M631" s="22">
        <f t="shared" si="151"/>
        <v>0</v>
      </c>
      <c r="N631" s="22">
        <f t="shared" si="151"/>
        <v>0</v>
      </c>
      <c r="O631" s="22">
        <f t="shared" si="151"/>
        <v>0</v>
      </c>
      <c r="P631" s="22">
        <f t="shared" si="151"/>
        <v>0</v>
      </c>
      <c r="Q631" s="22">
        <f t="shared" si="151"/>
        <v>0</v>
      </c>
      <c r="R631" s="22">
        <f t="shared" si="151"/>
        <v>0</v>
      </c>
      <c r="S631" s="22">
        <f t="shared" si="151"/>
        <v>0</v>
      </c>
      <c r="T631" s="22">
        <f t="shared" si="151"/>
        <v>0</v>
      </c>
      <c r="U631" s="22">
        <f t="shared" si="151"/>
        <v>0</v>
      </c>
      <c r="V631" s="22">
        <f t="shared" si="151"/>
        <v>0</v>
      </c>
      <c r="W631" s="22">
        <f t="shared" si="151"/>
        <v>0</v>
      </c>
      <c r="X631" s="22">
        <f t="shared" si="151"/>
        <v>0</v>
      </c>
      <c r="Y631" s="22">
        <f t="shared" si="151"/>
        <v>0</v>
      </c>
      <c r="Z631" s="22">
        <f t="shared" si="151"/>
        <v>0</v>
      </c>
      <c r="AA631" s="22">
        <f t="shared" si="151"/>
        <v>0</v>
      </c>
      <c r="AB631" s="22">
        <f t="shared" si="151"/>
        <v>0</v>
      </c>
      <c r="AC631" s="22">
        <f t="shared" si="151"/>
        <v>0</v>
      </c>
      <c r="AD631" s="22">
        <f t="shared" si="151"/>
        <v>0</v>
      </c>
      <c r="AE631" s="22">
        <f t="shared" si="151"/>
        <v>0</v>
      </c>
      <c r="AF631" s="22">
        <f t="shared" si="151"/>
        <v>0</v>
      </c>
      <c r="AG631" s="22">
        <f t="shared" si="151"/>
        <v>0</v>
      </c>
      <c r="AH631" s="22">
        <f t="shared" si="151"/>
        <v>0</v>
      </c>
      <c r="AI631" s="22">
        <f t="shared" si="151"/>
        <v>0</v>
      </c>
      <c r="AJ631" s="22">
        <f t="shared" si="151"/>
        <v>0</v>
      </c>
      <c r="AK631" s="22">
        <f t="shared" si="151"/>
        <v>0</v>
      </c>
      <c r="AL631" s="22">
        <f t="shared" si="151"/>
        <v>0</v>
      </c>
      <c r="AM631" s="22">
        <f t="shared" si="151"/>
        <v>0</v>
      </c>
      <c r="AN631" s="22">
        <f t="shared" si="151"/>
        <v>0</v>
      </c>
      <c r="AO631" s="22">
        <f t="shared" si="151"/>
        <v>0</v>
      </c>
      <c r="AP631" s="22">
        <f t="shared" si="151"/>
        <v>0</v>
      </c>
      <c r="AQ631" s="22">
        <f t="shared" si="151"/>
        <v>0</v>
      </c>
    </row>
    <row r="632" spans="1:43" ht="12.75">
      <c r="A632" s="36" t="s">
        <v>621</v>
      </c>
      <c r="B632" s="125" t="s">
        <v>635</v>
      </c>
      <c r="C632" s="41" t="s">
        <v>623</v>
      </c>
      <c r="D632" s="203" t="s">
        <v>624</v>
      </c>
      <c r="E632" s="73">
        <v>1</v>
      </c>
      <c r="F632" s="204"/>
      <c r="G632" s="204"/>
      <c r="H632" s="204"/>
      <c r="I632" s="204"/>
      <c r="J632" s="204"/>
      <c r="K632" s="204"/>
      <c r="L632" s="204"/>
      <c r="M632" s="204"/>
      <c r="N632" s="73"/>
      <c r="O632" s="73"/>
      <c r="P632" s="73"/>
      <c r="Q632" s="204"/>
      <c r="R632" s="204"/>
      <c r="S632" s="204"/>
      <c r="T632" s="204"/>
      <c r="U632" s="204"/>
      <c r="V632" s="204"/>
      <c r="W632" s="204"/>
      <c r="X632" s="204"/>
      <c r="Y632" s="204"/>
      <c r="Z632" s="204"/>
      <c r="AA632" s="204"/>
      <c r="AB632" s="204"/>
      <c r="AC632" s="204"/>
      <c r="AD632" s="204"/>
      <c r="AE632" s="204"/>
      <c r="AF632" s="204"/>
      <c r="AG632" s="204"/>
      <c r="AH632" s="64"/>
      <c r="AI632" s="64"/>
      <c r="AJ632" s="64"/>
      <c r="AK632" s="39"/>
      <c r="AL632" s="38"/>
      <c r="AM632" s="39"/>
      <c r="AN632" s="39"/>
      <c r="AO632" s="39"/>
      <c r="AP632" s="39"/>
      <c r="AQ632" s="40"/>
    </row>
    <row r="633" spans="1:43" ht="12.75">
      <c r="A633" s="36" t="s">
        <v>621</v>
      </c>
      <c r="B633" s="125" t="s">
        <v>636</v>
      </c>
      <c r="C633" s="41" t="s">
        <v>623</v>
      </c>
      <c r="D633" s="203" t="s">
        <v>624</v>
      </c>
      <c r="E633" s="73">
        <v>1</v>
      </c>
      <c r="F633" s="204"/>
      <c r="G633" s="204"/>
      <c r="H633" s="204"/>
      <c r="I633" s="204"/>
      <c r="J633" s="204"/>
      <c r="K633" s="204"/>
      <c r="L633" s="204"/>
      <c r="M633" s="204"/>
      <c r="N633" s="73"/>
      <c r="O633" s="73"/>
      <c r="P633" s="73"/>
      <c r="Q633" s="204"/>
      <c r="R633" s="204"/>
      <c r="S633" s="204"/>
      <c r="T633" s="204"/>
      <c r="U633" s="204"/>
      <c r="V633" s="204"/>
      <c r="W633" s="204"/>
      <c r="X633" s="204"/>
      <c r="Y633" s="204"/>
      <c r="Z633" s="204"/>
      <c r="AA633" s="204"/>
      <c r="AB633" s="204"/>
      <c r="AC633" s="204"/>
      <c r="AD633" s="204"/>
      <c r="AE633" s="204"/>
      <c r="AF633" s="204"/>
      <c r="AG633" s="204"/>
      <c r="AH633" s="64"/>
      <c r="AI633" s="64"/>
      <c r="AJ633" s="64"/>
      <c r="AK633" s="39"/>
      <c r="AL633" s="38"/>
      <c r="AM633" s="39"/>
      <c r="AN633" s="39"/>
      <c r="AO633" s="39"/>
      <c r="AP633" s="39"/>
      <c r="AQ633" s="40"/>
    </row>
    <row r="634" spans="1:43" ht="12.75">
      <c r="A634" s="36" t="s">
        <v>621</v>
      </c>
      <c r="B634" s="125" t="s">
        <v>637</v>
      </c>
      <c r="C634" s="41" t="s">
        <v>623</v>
      </c>
      <c r="D634" s="203" t="s">
        <v>624</v>
      </c>
      <c r="E634" s="73">
        <v>1</v>
      </c>
      <c r="F634" s="204"/>
      <c r="G634" s="204"/>
      <c r="H634" s="204"/>
      <c r="I634" s="204"/>
      <c r="J634" s="204"/>
      <c r="K634" s="204"/>
      <c r="L634" s="204"/>
      <c r="M634" s="204"/>
      <c r="N634" s="73"/>
      <c r="O634" s="73"/>
      <c r="P634" s="73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  <c r="AA634" s="204"/>
      <c r="AB634" s="204"/>
      <c r="AC634" s="204"/>
      <c r="AD634" s="204"/>
      <c r="AE634" s="204"/>
      <c r="AF634" s="204"/>
      <c r="AG634" s="204"/>
      <c r="AH634" s="64"/>
      <c r="AI634" s="64"/>
      <c r="AJ634" s="64"/>
      <c r="AK634" s="39"/>
      <c r="AL634" s="38"/>
      <c r="AM634" s="39"/>
      <c r="AN634" s="39"/>
      <c r="AO634" s="39"/>
      <c r="AP634" s="39"/>
      <c r="AQ634" s="40"/>
    </row>
    <row r="635" spans="1:43" ht="12.75">
      <c r="A635" s="36" t="s">
        <v>621</v>
      </c>
      <c r="B635" s="125" t="s">
        <v>638</v>
      </c>
      <c r="C635" s="41" t="s">
        <v>623</v>
      </c>
      <c r="D635" s="203" t="s">
        <v>624</v>
      </c>
      <c r="E635" s="73">
        <v>1</v>
      </c>
      <c r="F635" s="204"/>
      <c r="G635" s="204"/>
      <c r="H635" s="204"/>
      <c r="I635" s="204"/>
      <c r="J635" s="204"/>
      <c r="K635" s="204"/>
      <c r="L635" s="204"/>
      <c r="M635" s="204"/>
      <c r="N635" s="73"/>
      <c r="O635" s="73"/>
      <c r="P635" s="73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  <c r="AA635" s="204"/>
      <c r="AB635" s="204"/>
      <c r="AC635" s="204"/>
      <c r="AD635" s="204"/>
      <c r="AE635" s="204"/>
      <c r="AF635" s="204"/>
      <c r="AG635" s="204"/>
      <c r="AH635" s="64"/>
      <c r="AI635" s="64"/>
      <c r="AJ635" s="64"/>
      <c r="AK635" s="39"/>
      <c r="AL635" s="38"/>
      <c r="AM635" s="39"/>
      <c r="AN635" s="39"/>
      <c r="AO635" s="39"/>
      <c r="AP635" s="39"/>
      <c r="AQ635" s="40"/>
    </row>
    <row r="636" spans="1:43" ht="12.75">
      <c r="A636" s="36" t="s">
        <v>621</v>
      </c>
      <c r="B636" s="125" t="s">
        <v>639</v>
      </c>
      <c r="C636" s="41" t="s">
        <v>623</v>
      </c>
      <c r="D636" s="203" t="s">
        <v>624</v>
      </c>
      <c r="E636" s="73">
        <v>1</v>
      </c>
      <c r="F636" s="204"/>
      <c r="G636" s="204"/>
      <c r="H636" s="204"/>
      <c r="I636" s="204"/>
      <c r="J636" s="204"/>
      <c r="K636" s="204"/>
      <c r="L636" s="204"/>
      <c r="M636" s="204"/>
      <c r="N636" s="73"/>
      <c r="O636" s="73"/>
      <c r="P636" s="73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  <c r="AC636" s="204"/>
      <c r="AD636" s="204"/>
      <c r="AE636" s="204"/>
      <c r="AF636" s="204"/>
      <c r="AG636" s="204"/>
      <c r="AH636" s="64"/>
      <c r="AI636" s="64"/>
      <c r="AJ636" s="64"/>
      <c r="AK636" s="39"/>
      <c r="AL636" s="38"/>
      <c r="AM636" s="39"/>
      <c r="AN636" s="39"/>
      <c r="AO636" s="39"/>
      <c r="AP636" s="39"/>
      <c r="AQ636" s="40"/>
    </row>
    <row r="637" spans="1:43" ht="12.75">
      <c r="A637" s="36" t="s">
        <v>621</v>
      </c>
      <c r="B637" s="125" t="s">
        <v>640</v>
      </c>
      <c r="C637" s="41" t="s">
        <v>623</v>
      </c>
      <c r="D637" s="203" t="s">
        <v>624</v>
      </c>
      <c r="E637" s="73">
        <v>1</v>
      </c>
      <c r="F637" s="204"/>
      <c r="G637" s="204"/>
      <c r="H637" s="204"/>
      <c r="I637" s="204"/>
      <c r="J637" s="204"/>
      <c r="K637" s="204"/>
      <c r="L637" s="204"/>
      <c r="M637" s="204"/>
      <c r="N637" s="73"/>
      <c r="O637" s="73"/>
      <c r="P637" s="73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64"/>
      <c r="AI637" s="64"/>
      <c r="AJ637" s="64"/>
      <c r="AK637" s="39"/>
      <c r="AL637" s="38"/>
      <c r="AM637" s="39"/>
      <c r="AN637" s="39"/>
      <c r="AO637" s="39"/>
      <c r="AP637" s="39"/>
      <c r="AQ637" s="40"/>
    </row>
    <row r="638" spans="1:43" ht="12.75">
      <c r="A638" s="36" t="s">
        <v>621</v>
      </c>
      <c r="B638" s="125" t="s">
        <v>641</v>
      </c>
      <c r="C638" s="41" t="s">
        <v>623</v>
      </c>
      <c r="D638" s="203" t="s">
        <v>624</v>
      </c>
      <c r="E638" s="73">
        <v>1</v>
      </c>
      <c r="F638" s="204"/>
      <c r="G638" s="204"/>
      <c r="H638" s="204"/>
      <c r="I638" s="204"/>
      <c r="J638" s="204"/>
      <c r="K638" s="204"/>
      <c r="L638" s="204"/>
      <c r="M638" s="204"/>
      <c r="N638" s="73"/>
      <c r="O638" s="73"/>
      <c r="P638" s="73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64"/>
      <c r="AI638" s="64"/>
      <c r="AJ638" s="64"/>
      <c r="AK638" s="39"/>
      <c r="AL638" s="38"/>
      <c r="AM638" s="39"/>
      <c r="AN638" s="39"/>
      <c r="AO638" s="39"/>
      <c r="AP638" s="39"/>
      <c r="AQ638" s="40"/>
    </row>
    <row r="639" spans="1:43" ht="12.75">
      <c r="A639" s="36" t="s">
        <v>621</v>
      </c>
      <c r="B639" s="125" t="s">
        <v>3</v>
      </c>
      <c r="C639" s="187"/>
      <c r="D639" s="188"/>
      <c r="E639" s="58"/>
      <c r="F639" s="61"/>
      <c r="G639" s="61"/>
      <c r="H639" s="39"/>
      <c r="I639" s="39"/>
      <c r="J639" s="39"/>
      <c r="K639" s="39"/>
      <c r="L639" s="39"/>
      <c r="M639" s="61"/>
      <c r="N639" s="58"/>
      <c r="O639" s="58"/>
      <c r="P639" s="38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64"/>
      <c r="AD639" s="64"/>
      <c r="AE639" s="64"/>
      <c r="AF639" s="64"/>
      <c r="AG639" s="64"/>
      <c r="AH639" s="64"/>
      <c r="AI639" s="64"/>
      <c r="AJ639" s="64"/>
      <c r="AK639" s="39"/>
      <c r="AL639" s="38"/>
      <c r="AM639" s="39"/>
      <c r="AN639" s="39"/>
      <c r="AO639" s="39"/>
      <c r="AP639" s="39"/>
      <c r="AQ639" s="40"/>
    </row>
    <row r="640" spans="1:43" ht="12.75">
      <c r="A640" s="36" t="s">
        <v>621</v>
      </c>
      <c r="B640" s="125" t="s">
        <v>642</v>
      </c>
      <c r="C640" s="187" t="s">
        <v>629</v>
      </c>
      <c r="D640" s="188" t="s">
        <v>643</v>
      </c>
      <c r="E640" s="58">
        <v>1</v>
      </c>
      <c r="F640" s="61">
        <v>2</v>
      </c>
      <c r="G640" s="61">
        <v>5</v>
      </c>
      <c r="H640" s="39"/>
      <c r="I640" s="39"/>
      <c r="J640" s="39"/>
      <c r="K640" s="39"/>
      <c r="L640" s="39"/>
      <c r="M640" s="61"/>
      <c r="N640" s="58"/>
      <c r="O640" s="58"/>
      <c r="P640" s="38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64"/>
      <c r="AD640" s="64"/>
      <c r="AE640" s="64"/>
      <c r="AF640" s="64"/>
      <c r="AG640" s="64"/>
      <c r="AH640" s="64"/>
      <c r="AI640" s="64"/>
      <c r="AJ640" s="64"/>
      <c r="AK640" s="39"/>
      <c r="AL640" s="38"/>
      <c r="AM640" s="39"/>
      <c r="AN640" s="39"/>
      <c r="AO640" s="39"/>
      <c r="AP640" s="39"/>
      <c r="AQ640" s="40"/>
    </row>
    <row r="641" spans="1:43" ht="12.75">
      <c r="A641" s="36" t="s">
        <v>621</v>
      </c>
      <c r="B641" s="125" t="s">
        <v>644</v>
      </c>
      <c r="C641" s="187" t="s">
        <v>629</v>
      </c>
      <c r="D641" s="188" t="s">
        <v>643</v>
      </c>
      <c r="E641" s="58">
        <v>1</v>
      </c>
      <c r="F641" s="61">
        <v>2</v>
      </c>
      <c r="G641" s="61">
        <v>5</v>
      </c>
      <c r="H641" s="39"/>
      <c r="I641" s="39"/>
      <c r="J641" s="39"/>
      <c r="K641" s="39"/>
      <c r="L641" s="39"/>
      <c r="M641" s="61"/>
      <c r="N641" s="58"/>
      <c r="O641" s="58"/>
      <c r="P641" s="38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64"/>
      <c r="AD641" s="64"/>
      <c r="AE641" s="64"/>
      <c r="AF641" s="64"/>
      <c r="AG641" s="64"/>
      <c r="AH641" s="64"/>
      <c r="AI641" s="64"/>
      <c r="AJ641" s="64"/>
      <c r="AK641" s="39"/>
      <c r="AL641" s="38"/>
      <c r="AM641" s="39"/>
      <c r="AN641" s="39"/>
      <c r="AO641" s="39"/>
      <c r="AP641" s="39"/>
      <c r="AQ641" s="40"/>
    </row>
    <row r="642" spans="1:43" ht="12.75">
      <c r="A642" s="36" t="s">
        <v>621</v>
      </c>
      <c r="B642" s="125" t="s">
        <v>645</v>
      </c>
      <c r="C642" s="187" t="s">
        <v>629</v>
      </c>
      <c r="D642" s="188" t="s">
        <v>643</v>
      </c>
      <c r="E642" s="58">
        <v>1</v>
      </c>
      <c r="F642" s="61">
        <v>2</v>
      </c>
      <c r="G642" s="61">
        <v>5</v>
      </c>
      <c r="H642" s="39"/>
      <c r="I642" s="39"/>
      <c r="J642" s="39"/>
      <c r="K642" s="39"/>
      <c r="L642" s="39"/>
      <c r="M642" s="61"/>
      <c r="N642" s="58"/>
      <c r="O642" s="58"/>
      <c r="P642" s="38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64"/>
      <c r="AD642" s="64"/>
      <c r="AE642" s="64"/>
      <c r="AF642" s="64"/>
      <c r="AG642" s="64"/>
      <c r="AH642" s="64"/>
      <c r="AI642" s="64"/>
      <c r="AJ642" s="64"/>
      <c r="AK642" s="39"/>
      <c r="AL642" s="38"/>
      <c r="AM642" s="39"/>
      <c r="AN642" s="39"/>
      <c r="AO642" s="39"/>
      <c r="AP642" s="39"/>
      <c r="AQ642" s="40"/>
    </row>
    <row r="643" spans="1:43" ht="12.75">
      <c r="A643" s="36" t="s">
        <v>621</v>
      </c>
      <c r="B643" s="125" t="s">
        <v>646</v>
      </c>
      <c r="C643" s="187" t="s">
        <v>629</v>
      </c>
      <c r="D643" s="188" t="s">
        <v>643</v>
      </c>
      <c r="E643" s="58">
        <v>1</v>
      </c>
      <c r="F643" s="61">
        <v>2</v>
      </c>
      <c r="G643" s="61">
        <v>5</v>
      </c>
      <c r="H643" s="39"/>
      <c r="I643" s="39"/>
      <c r="J643" s="39"/>
      <c r="K643" s="39"/>
      <c r="L643" s="39"/>
      <c r="M643" s="61"/>
      <c r="N643" s="58"/>
      <c r="O643" s="58"/>
      <c r="P643" s="38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64"/>
      <c r="AD643" s="64"/>
      <c r="AE643" s="64"/>
      <c r="AF643" s="64"/>
      <c r="AG643" s="64"/>
      <c r="AH643" s="64"/>
      <c r="AI643" s="64"/>
      <c r="AJ643" s="64"/>
      <c r="AK643" s="39"/>
      <c r="AL643" s="38"/>
      <c r="AM643" s="39"/>
      <c r="AN643" s="39"/>
      <c r="AO643" s="39"/>
      <c r="AP643" s="39"/>
      <c r="AQ643" s="40"/>
    </row>
    <row r="644" spans="1:43" ht="12.75">
      <c r="A644" s="36" t="s">
        <v>621</v>
      </c>
      <c r="B644" s="5" t="s">
        <v>647</v>
      </c>
      <c r="C644" s="187" t="s">
        <v>629</v>
      </c>
      <c r="D644" s="188" t="s">
        <v>643</v>
      </c>
      <c r="E644" s="58">
        <v>1</v>
      </c>
      <c r="F644" s="61">
        <v>2</v>
      </c>
      <c r="G644" s="61">
        <v>5</v>
      </c>
      <c r="H644" s="39"/>
      <c r="I644" s="39"/>
      <c r="J644" s="39"/>
      <c r="K644" s="39"/>
      <c r="L644" s="39"/>
      <c r="M644" s="61"/>
      <c r="N644" s="58"/>
      <c r="O644" s="58"/>
      <c r="P644" s="38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64"/>
      <c r="AD644" s="64"/>
      <c r="AE644" s="64"/>
      <c r="AF644" s="64"/>
      <c r="AG644" s="64"/>
      <c r="AH644" s="64"/>
      <c r="AI644" s="64"/>
      <c r="AJ644" s="64"/>
      <c r="AK644" s="39"/>
      <c r="AL644" s="38"/>
      <c r="AM644" s="39"/>
      <c r="AN644" s="39"/>
      <c r="AO644" s="39"/>
      <c r="AP644" s="39"/>
      <c r="AQ644" s="40"/>
    </row>
    <row r="645" spans="1:43" ht="12.75">
      <c r="A645" s="36" t="s">
        <v>621</v>
      </c>
      <c r="B645" s="5" t="s">
        <v>648</v>
      </c>
      <c r="C645" s="187" t="s">
        <v>629</v>
      </c>
      <c r="D645" s="188" t="s">
        <v>643</v>
      </c>
      <c r="E645" s="58">
        <v>1</v>
      </c>
      <c r="F645" s="61">
        <v>2</v>
      </c>
      <c r="G645" s="61">
        <v>5</v>
      </c>
      <c r="H645" s="39"/>
      <c r="I645" s="39"/>
      <c r="J645" s="39"/>
      <c r="K645" s="39"/>
      <c r="L645" s="39"/>
      <c r="M645" s="61"/>
      <c r="N645" s="58"/>
      <c r="O645" s="58"/>
      <c r="P645" s="38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64"/>
      <c r="AD645" s="64"/>
      <c r="AE645" s="64"/>
      <c r="AF645" s="64"/>
      <c r="AG645" s="64"/>
      <c r="AH645" s="64"/>
      <c r="AI645" s="64"/>
      <c r="AJ645" s="64"/>
      <c r="AK645" s="39"/>
      <c r="AL645" s="38"/>
      <c r="AM645" s="39"/>
      <c r="AN645" s="39"/>
      <c r="AO645" s="39"/>
      <c r="AP645" s="39"/>
      <c r="AQ645" s="40"/>
    </row>
    <row r="646" spans="1:43" ht="12.75">
      <c r="A646" s="36" t="s">
        <v>621</v>
      </c>
      <c r="B646" s="5" t="s">
        <v>649</v>
      </c>
      <c r="C646" s="187" t="s">
        <v>629</v>
      </c>
      <c r="D646" s="188" t="s">
        <v>643</v>
      </c>
      <c r="E646" s="58">
        <v>1</v>
      </c>
      <c r="F646" s="61">
        <v>2</v>
      </c>
      <c r="G646" s="61">
        <v>5</v>
      </c>
      <c r="H646" s="39"/>
      <c r="I646" s="39"/>
      <c r="J646" s="39"/>
      <c r="K646" s="39"/>
      <c r="L646" s="39"/>
      <c r="M646" s="61"/>
      <c r="N646" s="58"/>
      <c r="O646" s="58"/>
      <c r="P646" s="38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64"/>
      <c r="AD646" s="64"/>
      <c r="AE646" s="64"/>
      <c r="AF646" s="64"/>
      <c r="AG646" s="64"/>
      <c r="AH646" s="64"/>
      <c r="AI646" s="64"/>
      <c r="AJ646" s="64"/>
      <c r="AK646" s="39"/>
      <c r="AL646" s="38"/>
      <c r="AM646" s="39"/>
      <c r="AN646" s="39"/>
      <c r="AO646" s="39"/>
      <c r="AP646" s="39"/>
      <c r="AQ646" s="40"/>
    </row>
    <row r="647" spans="1:43" ht="12.75">
      <c r="A647" s="36" t="s">
        <v>621</v>
      </c>
      <c r="B647" s="5" t="s">
        <v>650</v>
      </c>
      <c r="C647" s="187" t="s">
        <v>629</v>
      </c>
      <c r="D647" s="188" t="s">
        <v>643</v>
      </c>
      <c r="E647" s="58">
        <v>1</v>
      </c>
      <c r="F647" s="61">
        <v>2</v>
      </c>
      <c r="G647" s="61">
        <v>5</v>
      </c>
      <c r="H647" s="39"/>
      <c r="I647" s="39"/>
      <c r="J647" s="39"/>
      <c r="K647" s="39"/>
      <c r="L647" s="39"/>
      <c r="M647" s="61"/>
      <c r="N647" s="58"/>
      <c r="O647" s="58"/>
      <c r="P647" s="38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64"/>
      <c r="AD647" s="64"/>
      <c r="AE647" s="64"/>
      <c r="AF647" s="64"/>
      <c r="AG647" s="64"/>
      <c r="AH647" s="64"/>
      <c r="AI647" s="64"/>
      <c r="AJ647" s="64"/>
      <c r="AK647" s="39"/>
      <c r="AL647" s="38"/>
      <c r="AM647" s="39"/>
      <c r="AN647" s="39"/>
      <c r="AO647" s="39"/>
      <c r="AP647" s="39"/>
      <c r="AQ647" s="40"/>
    </row>
    <row r="648" spans="1:43" ht="12.75">
      <c r="A648" s="36" t="s">
        <v>621</v>
      </c>
      <c r="B648" s="5" t="s">
        <v>651</v>
      </c>
      <c r="C648" s="187" t="s">
        <v>629</v>
      </c>
      <c r="D648" s="188" t="s">
        <v>643</v>
      </c>
      <c r="E648" s="58">
        <v>1</v>
      </c>
      <c r="F648" s="61">
        <v>2</v>
      </c>
      <c r="G648" s="61">
        <v>5</v>
      </c>
      <c r="H648" s="39"/>
      <c r="I648" s="39"/>
      <c r="J648" s="39"/>
      <c r="K648" s="39"/>
      <c r="L648" s="39"/>
      <c r="M648" s="61"/>
      <c r="N648" s="58"/>
      <c r="O648" s="58"/>
      <c r="P648" s="38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64"/>
      <c r="AD648" s="64"/>
      <c r="AE648" s="64"/>
      <c r="AF648" s="64"/>
      <c r="AG648" s="64"/>
      <c r="AH648" s="64"/>
      <c r="AI648" s="64"/>
      <c r="AJ648" s="64"/>
      <c r="AK648" s="39"/>
      <c r="AL648" s="38"/>
      <c r="AM648" s="39"/>
      <c r="AN648" s="39"/>
      <c r="AO648" s="39"/>
      <c r="AP648" s="39"/>
      <c r="AQ648" s="40"/>
    </row>
    <row r="649" spans="1:43" ht="12.75">
      <c r="A649" s="36" t="s">
        <v>621</v>
      </c>
      <c r="B649" s="5" t="s">
        <v>652</v>
      </c>
      <c r="C649" s="187" t="s">
        <v>629</v>
      </c>
      <c r="D649" s="188" t="s">
        <v>643</v>
      </c>
      <c r="E649" s="58">
        <v>1</v>
      </c>
      <c r="F649" s="61">
        <v>2</v>
      </c>
      <c r="G649" s="61">
        <v>5</v>
      </c>
      <c r="H649" s="39"/>
      <c r="I649" s="39"/>
      <c r="J649" s="39"/>
      <c r="K649" s="39"/>
      <c r="L649" s="39"/>
      <c r="M649" s="61"/>
      <c r="N649" s="58"/>
      <c r="O649" s="58"/>
      <c r="P649" s="38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64"/>
      <c r="AD649" s="64"/>
      <c r="AE649" s="64"/>
      <c r="AF649" s="64"/>
      <c r="AG649" s="64"/>
      <c r="AH649" s="64"/>
      <c r="AI649" s="64"/>
      <c r="AJ649" s="64"/>
      <c r="AK649" s="39"/>
      <c r="AL649" s="38"/>
      <c r="AM649" s="39"/>
      <c r="AN649" s="39"/>
      <c r="AO649" s="39"/>
      <c r="AP649" s="39"/>
      <c r="AQ649" s="40"/>
    </row>
    <row r="650" spans="1:43" ht="12.75">
      <c r="A650" s="36" t="s">
        <v>621</v>
      </c>
      <c r="B650" s="4" t="s">
        <v>9</v>
      </c>
      <c r="C650" s="187"/>
      <c r="D650" s="188"/>
      <c r="E650" s="61">
        <f>SUBTOTAL(9,E651:E681)</f>
        <v>0</v>
      </c>
      <c r="F650" s="61">
        <f aca="true" t="shared" si="152" ref="F650:AQ650">SUBTOTAL(9,F651:F681)</f>
        <v>0</v>
      </c>
      <c r="G650" s="61">
        <f t="shared" si="152"/>
        <v>0</v>
      </c>
      <c r="H650" s="61">
        <f t="shared" si="152"/>
        <v>0</v>
      </c>
      <c r="I650" s="61">
        <f t="shared" si="152"/>
        <v>0</v>
      </c>
      <c r="J650" s="61">
        <f t="shared" si="152"/>
        <v>0</v>
      </c>
      <c r="K650" s="61">
        <f t="shared" si="152"/>
        <v>0</v>
      </c>
      <c r="L650" s="61">
        <f t="shared" si="152"/>
        <v>0</v>
      </c>
      <c r="M650" s="61">
        <f t="shared" si="152"/>
        <v>2</v>
      </c>
      <c r="N650" s="61">
        <f t="shared" si="152"/>
        <v>0</v>
      </c>
      <c r="O650" s="61">
        <f t="shared" si="152"/>
        <v>0</v>
      </c>
      <c r="P650" s="61">
        <f t="shared" si="152"/>
        <v>0</v>
      </c>
      <c r="Q650" s="61">
        <f t="shared" si="152"/>
        <v>0</v>
      </c>
      <c r="R650" s="61">
        <f t="shared" si="152"/>
        <v>0</v>
      </c>
      <c r="S650" s="61">
        <f t="shared" si="152"/>
        <v>0</v>
      </c>
      <c r="T650" s="61">
        <f t="shared" si="152"/>
        <v>0</v>
      </c>
      <c r="U650" s="61">
        <f t="shared" si="152"/>
        <v>0</v>
      </c>
      <c r="V650" s="61">
        <f t="shared" si="152"/>
        <v>0</v>
      </c>
      <c r="W650" s="61">
        <f t="shared" si="152"/>
        <v>0</v>
      </c>
      <c r="X650" s="61">
        <f t="shared" si="152"/>
        <v>0</v>
      </c>
      <c r="Y650" s="61">
        <f t="shared" si="152"/>
        <v>0</v>
      </c>
      <c r="Z650" s="61">
        <f t="shared" si="152"/>
        <v>0</v>
      </c>
      <c r="AA650" s="61">
        <f t="shared" si="152"/>
        <v>0</v>
      </c>
      <c r="AB650" s="61">
        <f t="shared" si="152"/>
        <v>0</v>
      </c>
      <c r="AC650" s="61">
        <f t="shared" si="152"/>
        <v>0</v>
      </c>
      <c r="AD650" s="61">
        <f t="shared" si="152"/>
        <v>0</v>
      </c>
      <c r="AE650" s="61">
        <f t="shared" si="152"/>
        <v>0</v>
      </c>
      <c r="AF650" s="61">
        <f t="shared" si="152"/>
        <v>0</v>
      </c>
      <c r="AG650" s="61">
        <f t="shared" si="152"/>
        <v>0</v>
      </c>
      <c r="AH650" s="61">
        <f t="shared" si="152"/>
        <v>0</v>
      </c>
      <c r="AI650" s="61">
        <f t="shared" si="152"/>
        <v>0</v>
      </c>
      <c r="AJ650" s="61">
        <f t="shared" si="152"/>
        <v>0</v>
      </c>
      <c r="AK650" s="61">
        <f t="shared" si="152"/>
        <v>0</v>
      </c>
      <c r="AL650" s="61">
        <f t="shared" si="152"/>
        <v>0</v>
      </c>
      <c r="AM650" s="61">
        <f t="shared" si="152"/>
        <v>20</v>
      </c>
      <c r="AN650" s="61">
        <f t="shared" si="152"/>
        <v>0</v>
      </c>
      <c r="AO650" s="61">
        <f t="shared" si="152"/>
        <v>0</v>
      </c>
      <c r="AP650" s="61">
        <f t="shared" si="152"/>
        <v>8</v>
      </c>
      <c r="AQ650" s="61">
        <f t="shared" si="152"/>
        <v>0</v>
      </c>
    </row>
    <row r="651" spans="1:43" ht="25.5">
      <c r="A651" s="36" t="s">
        <v>621</v>
      </c>
      <c r="B651" s="125" t="s">
        <v>653</v>
      </c>
      <c r="C651" s="187" t="s">
        <v>623</v>
      </c>
      <c r="D651" s="188" t="s">
        <v>624</v>
      </c>
      <c r="E651" s="58"/>
      <c r="F651" s="61"/>
      <c r="G651" s="61"/>
      <c r="H651" s="39"/>
      <c r="I651" s="39"/>
      <c r="J651" s="39"/>
      <c r="K651" s="39"/>
      <c r="L651" s="39"/>
      <c r="M651" s="61"/>
      <c r="N651" s="58"/>
      <c r="O651" s="58"/>
      <c r="P651" s="38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64"/>
      <c r="AD651" s="64"/>
      <c r="AE651" s="64"/>
      <c r="AF651" s="64"/>
      <c r="AG651" s="64"/>
      <c r="AH651" s="64"/>
      <c r="AI651" s="64"/>
      <c r="AJ651" s="64"/>
      <c r="AK651" s="39"/>
      <c r="AL651" s="38"/>
      <c r="AM651" s="39"/>
      <c r="AN651" s="39"/>
      <c r="AO651" s="39"/>
      <c r="AP651" s="39"/>
      <c r="AQ651" s="40"/>
    </row>
    <row r="652" spans="1:43" ht="25.5">
      <c r="A652" s="36" t="s">
        <v>621</v>
      </c>
      <c r="B652" s="125" t="s">
        <v>654</v>
      </c>
      <c r="C652" s="187" t="s">
        <v>623</v>
      </c>
      <c r="D652" s="188" t="s">
        <v>624</v>
      </c>
      <c r="E652" s="58"/>
      <c r="F652" s="61"/>
      <c r="G652" s="61"/>
      <c r="H652" s="39"/>
      <c r="I652" s="39"/>
      <c r="J652" s="39"/>
      <c r="K652" s="39"/>
      <c r="L652" s="39"/>
      <c r="M652" s="61"/>
      <c r="N652" s="58"/>
      <c r="O652" s="58"/>
      <c r="P652" s="38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64"/>
      <c r="AD652" s="64"/>
      <c r="AE652" s="64"/>
      <c r="AF652" s="64"/>
      <c r="AG652" s="64"/>
      <c r="AH652" s="64"/>
      <c r="AI652" s="64"/>
      <c r="AJ652" s="64"/>
      <c r="AK652" s="39"/>
      <c r="AL652" s="38"/>
      <c r="AM652" s="39"/>
      <c r="AN652" s="39"/>
      <c r="AO652" s="39"/>
      <c r="AP652" s="39"/>
      <c r="AQ652" s="40"/>
    </row>
    <row r="653" spans="1:43" ht="25.5">
      <c r="A653" s="36" t="s">
        <v>621</v>
      </c>
      <c r="B653" s="125" t="s">
        <v>655</v>
      </c>
      <c r="C653" s="187" t="s">
        <v>623</v>
      </c>
      <c r="D653" s="188" t="s">
        <v>624</v>
      </c>
      <c r="E653" s="58"/>
      <c r="F653" s="61"/>
      <c r="G653" s="61"/>
      <c r="H653" s="39"/>
      <c r="I653" s="39"/>
      <c r="J653" s="39"/>
      <c r="K653" s="39"/>
      <c r="L653" s="39"/>
      <c r="M653" s="61"/>
      <c r="N653" s="58"/>
      <c r="O653" s="58"/>
      <c r="P653" s="38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64"/>
      <c r="AD653" s="64"/>
      <c r="AE653" s="64"/>
      <c r="AF653" s="64"/>
      <c r="AG653" s="64"/>
      <c r="AH653" s="64"/>
      <c r="AI653" s="64"/>
      <c r="AJ653" s="64"/>
      <c r="AK653" s="39"/>
      <c r="AL653" s="38"/>
      <c r="AM653" s="39"/>
      <c r="AN653" s="39"/>
      <c r="AO653" s="39"/>
      <c r="AP653" s="39"/>
      <c r="AQ653" s="40"/>
    </row>
    <row r="654" spans="1:43" ht="25.5">
      <c r="A654" s="36" t="s">
        <v>621</v>
      </c>
      <c r="B654" s="125" t="s">
        <v>656</v>
      </c>
      <c r="C654" s="187" t="s">
        <v>623</v>
      </c>
      <c r="D654" s="188" t="s">
        <v>624</v>
      </c>
      <c r="E654" s="58"/>
      <c r="F654" s="61"/>
      <c r="G654" s="61"/>
      <c r="H654" s="39"/>
      <c r="I654" s="39"/>
      <c r="J654" s="39"/>
      <c r="K654" s="39"/>
      <c r="L654" s="39"/>
      <c r="M654" s="61"/>
      <c r="N654" s="58"/>
      <c r="O654" s="58"/>
      <c r="P654" s="38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64"/>
      <c r="AD654" s="64"/>
      <c r="AE654" s="64"/>
      <c r="AF654" s="64"/>
      <c r="AG654" s="64"/>
      <c r="AH654" s="64"/>
      <c r="AI654" s="64"/>
      <c r="AJ654" s="64"/>
      <c r="AK654" s="39"/>
      <c r="AL654" s="38"/>
      <c r="AM654" s="39"/>
      <c r="AN654" s="39"/>
      <c r="AO654" s="39"/>
      <c r="AP654" s="39"/>
      <c r="AQ654" s="40"/>
    </row>
    <row r="655" spans="1:43" ht="25.5">
      <c r="A655" s="36" t="s">
        <v>621</v>
      </c>
      <c r="B655" s="125" t="s">
        <v>657</v>
      </c>
      <c r="C655" s="187" t="s">
        <v>623</v>
      </c>
      <c r="D655" s="188" t="s">
        <v>624</v>
      </c>
      <c r="E655" s="58"/>
      <c r="F655" s="61"/>
      <c r="G655" s="61"/>
      <c r="H655" s="39"/>
      <c r="I655" s="39"/>
      <c r="J655" s="39"/>
      <c r="K655" s="39"/>
      <c r="L655" s="39"/>
      <c r="M655" s="61"/>
      <c r="N655" s="58"/>
      <c r="O655" s="58"/>
      <c r="P655" s="38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64"/>
      <c r="AD655" s="64"/>
      <c r="AE655" s="64"/>
      <c r="AF655" s="64"/>
      <c r="AG655" s="64"/>
      <c r="AH655" s="64"/>
      <c r="AI655" s="64"/>
      <c r="AJ655" s="64"/>
      <c r="AK655" s="39"/>
      <c r="AL655" s="38"/>
      <c r="AM655" s="39"/>
      <c r="AN655" s="39"/>
      <c r="AO655" s="39"/>
      <c r="AP655" s="39"/>
      <c r="AQ655" s="40"/>
    </row>
    <row r="656" spans="1:43" ht="25.5">
      <c r="A656" s="36" t="s">
        <v>621</v>
      </c>
      <c r="B656" s="125" t="s">
        <v>658</v>
      </c>
      <c r="C656" s="187" t="s">
        <v>623</v>
      </c>
      <c r="D656" s="188" t="s">
        <v>624</v>
      </c>
      <c r="E656" s="58"/>
      <c r="F656" s="61"/>
      <c r="G656" s="61"/>
      <c r="H656" s="39"/>
      <c r="I656" s="39"/>
      <c r="J656" s="39"/>
      <c r="K656" s="39"/>
      <c r="L656" s="39"/>
      <c r="M656" s="61"/>
      <c r="N656" s="58"/>
      <c r="O656" s="58"/>
      <c r="P656" s="38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64"/>
      <c r="AD656" s="64"/>
      <c r="AE656" s="64"/>
      <c r="AF656" s="64"/>
      <c r="AG656" s="64"/>
      <c r="AH656" s="64"/>
      <c r="AI656" s="64"/>
      <c r="AJ656" s="64"/>
      <c r="AK656" s="39"/>
      <c r="AL656" s="38"/>
      <c r="AM656" s="39"/>
      <c r="AN656" s="39"/>
      <c r="AO656" s="39"/>
      <c r="AP656" s="39"/>
      <c r="AQ656" s="40"/>
    </row>
    <row r="657" spans="1:43" ht="25.5">
      <c r="A657" s="36" t="s">
        <v>621</v>
      </c>
      <c r="B657" s="125" t="s">
        <v>659</v>
      </c>
      <c r="C657" s="187" t="s">
        <v>623</v>
      </c>
      <c r="D657" s="188" t="s">
        <v>624</v>
      </c>
      <c r="E657" s="58"/>
      <c r="F657" s="61"/>
      <c r="G657" s="61"/>
      <c r="H657" s="39"/>
      <c r="I657" s="39"/>
      <c r="J657" s="39"/>
      <c r="K657" s="39"/>
      <c r="L657" s="39"/>
      <c r="M657" s="61"/>
      <c r="N657" s="58"/>
      <c r="O657" s="58"/>
      <c r="P657" s="38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64"/>
      <c r="AD657" s="64"/>
      <c r="AE657" s="64"/>
      <c r="AF657" s="64"/>
      <c r="AG657" s="64"/>
      <c r="AH657" s="64"/>
      <c r="AI657" s="64"/>
      <c r="AJ657" s="64"/>
      <c r="AK657" s="39"/>
      <c r="AL657" s="38"/>
      <c r="AM657" s="39"/>
      <c r="AN657" s="39"/>
      <c r="AO657" s="39"/>
      <c r="AP657" s="39"/>
      <c r="AQ657" s="40"/>
    </row>
    <row r="658" spans="1:43" ht="25.5">
      <c r="A658" s="36" t="s">
        <v>621</v>
      </c>
      <c r="B658" s="125" t="s">
        <v>660</v>
      </c>
      <c r="C658" s="187" t="s">
        <v>623</v>
      </c>
      <c r="D658" s="188" t="s">
        <v>624</v>
      </c>
      <c r="E658" s="58"/>
      <c r="F658" s="61"/>
      <c r="G658" s="61"/>
      <c r="H658" s="39"/>
      <c r="I658" s="39"/>
      <c r="J658" s="39"/>
      <c r="K658" s="39"/>
      <c r="L658" s="39"/>
      <c r="M658" s="61"/>
      <c r="N658" s="58"/>
      <c r="O658" s="58"/>
      <c r="P658" s="38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64"/>
      <c r="AD658" s="64"/>
      <c r="AE658" s="64"/>
      <c r="AF658" s="64"/>
      <c r="AG658" s="64"/>
      <c r="AH658" s="64"/>
      <c r="AI658" s="64"/>
      <c r="AJ658" s="64"/>
      <c r="AK658" s="39"/>
      <c r="AL658" s="38"/>
      <c r="AM658" s="39"/>
      <c r="AN658" s="39"/>
      <c r="AO658" s="39"/>
      <c r="AP658" s="39"/>
      <c r="AQ658" s="40"/>
    </row>
    <row r="659" spans="1:43" ht="25.5">
      <c r="A659" s="36" t="s">
        <v>621</v>
      </c>
      <c r="B659" s="125" t="s">
        <v>661</v>
      </c>
      <c r="C659" s="187" t="s">
        <v>623</v>
      </c>
      <c r="D659" s="188" t="s">
        <v>624</v>
      </c>
      <c r="E659" s="58"/>
      <c r="F659" s="61"/>
      <c r="G659" s="61"/>
      <c r="H659" s="39"/>
      <c r="I659" s="39"/>
      <c r="J659" s="39"/>
      <c r="K659" s="39"/>
      <c r="L659" s="39"/>
      <c r="M659" s="61"/>
      <c r="N659" s="58"/>
      <c r="O659" s="58"/>
      <c r="P659" s="38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64"/>
      <c r="AD659" s="64"/>
      <c r="AE659" s="64"/>
      <c r="AF659" s="64"/>
      <c r="AG659" s="64"/>
      <c r="AH659" s="64"/>
      <c r="AI659" s="64"/>
      <c r="AJ659" s="64"/>
      <c r="AK659" s="39"/>
      <c r="AL659" s="38"/>
      <c r="AM659" s="39"/>
      <c r="AN659" s="39"/>
      <c r="AO659" s="39"/>
      <c r="AP659" s="39"/>
      <c r="AQ659" s="40"/>
    </row>
    <row r="660" spans="1:43" ht="25.5">
      <c r="A660" s="36" t="s">
        <v>621</v>
      </c>
      <c r="B660" s="125" t="s">
        <v>662</v>
      </c>
      <c r="C660" s="187" t="s">
        <v>623</v>
      </c>
      <c r="D660" s="188" t="s">
        <v>624</v>
      </c>
      <c r="E660" s="58"/>
      <c r="F660" s="61"/>
      <c r="G660" s="61"/>
      <c r="H660" s="39"/>
      <c r="I660" s="39"/>
      <c r="J660" s="39"/>
      <c r="K660" s="39"/>
      <c r="L660" s="39"/>
      <c r="M660" s="61"/>
      <c r="N660" s="58"/>
      <c r="O660" s="58"/>
      <c r="P660" s="38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64"/>
      <c r="AD660" s="64"/>
      <c r="AE660" s="64"/>
      <c r="AF660" s="64"/>
      <c r="AG660" s="64"/>
      <c r="AH660" s="64"/>
      <c r="AI660" s="64"/>
      <c r="AJ660" s="64"/>
      <c r="AK660" s="39"/>
      <c r="AL660" s="38"/>
      <c r="AM660" s="39"/>
      <c r="AN660" s="39"/>
      <c r="AO660" s="39"/>
      <c r="AP660" s="39"/>
      <c r="AQ660" s="40"/>
    </row>
    <row r="661" spans="1:43" ht="25.5">
      <c r="A661" s="36" t="s">
        <v>621</v>
      </c>
      <c r="B661" s="125" t="s">
        <v>663</v>
      </c>
      <c r="C661" s="187" t="s">
        <v>623</v>
      </c>
      <c r="D661" s="188" t="s">
        <v>624</v>
      </c>
      <c r="E661" s="58"/>
      <c r="F661" s="61"/>
      <c r="G661" s="61"/>
      <c r="H661" s="39"/>
      <c r="I661" s="39"/>
      <c r="J661" s="39"/>
      <c r="K661" s="39"/>
      <c r="L661" s="39"/>
      <c r="M661" s="61"/>
      <c r="N661" s="58"/>
      <c r="O661" s="58"/>
      <c r="P661" s="38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64"/>
      <c r="AD661" s="64"/>
      <c r="AE661" s="64"/>
      <c r="AF661" s="64"/>
      <c r="AG661" s="64"/>
      <c r="AH661" s="64"/>
      <c r="AI661" s="64"/>
      <c r="AJ661" s="64"/>
      <c r="AK661" s="39"/>
      <c r="AL661" s="38"/>
      <c r="AM661" s="39"/>
      <c r="AN661" s="39"/>
      <c r="AO661" s="39"/>
      <c r="AP661" s="39"/>
      <c r="AQ661" s="40"/>
    </row>
    <row r="662" spans="1:43" ht="25.5">
      <c r="A662" s="36" t="s">
        <v>621</v>
      </c>
      <c r="B662" s="125" t="s">
        <v>664</v>
      </c>
      <c r="C662" s="187" t="s">
        <v>623</v>
      </c>
      <c r="D662" s="188" t="s">
        <v>624</v>
      </c>
      <c r="E662" s="58"/>
      <c r="F662" s="61"/>
      <c r="G662" s="61"/>
      <c r="H662" s="39"/>
      <c r="I662" s="39"/>
      <c r="J662" s="39"/>
      <c r="K662" s="39"/>
      <c r="L662" s="39"/>
      <c r="M662" s="61"/>
      <c r="N662" s="58"/>
      <c r="O662" s="58"/>
      <c r="P662" s="38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64"/>
      <c r="AD662" s="64"/>
      <c r="AE662" s="64"/>
      <c r="AF662" s="64"/>
      <c r="AG662" s="64"/>
      <c r="AH662" s="64"/>
      <c r="AI662" s="64"/>
      <c r="AJ662" s="64"/>
      <c r="AK662" s="39"/>
      <c r="AL662" s="38"/>
      <c r="AM662" s="39"/>
      <c r="AN662" s="39"/>
      <c r="AO662" s="39"/>
      <c r="AP662" s="39"/>
      <c r="AQ662" s="40"/>
    </row>
    <row r="663" spans="1:43" ht="12.75">
      <c r="A663" s="36" t="s">
        <v>621</v>
      </c>
      <c r="B663" s="4" t="s">
        <v>37</v>
      </c>
      <c r="C663" s="187"/>
      <c r="D663" s="188"/>
      <c r="E663" s="58"/>
      <c r="F663" s="61"/>
      <c r="G663" s="61"/>
      <c r="H663" s="39"/>
      <c r="I663" s="39"/>
      <c r="J663" s="39"/>
      <c r="K663" s="39"/>
      <c r="L663" s="39"/>
      <c r="M663" s="61"/>
      <c r="N663" s="58"/>
      <c r="O663" s="58"/>
      <c r="P663" s="38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64"/>
      <c r="AD663" s="64"/>
      <c r="AE663" s="64"/>
      <c r="AF663" s="64"/>
      <c r="AG663" s="64"/>
      <c r="AH663" s="64"/>
      <c r="AI663" s="64"/>
      <c r="AJ663" s="64"/>
      <c r="AK663" s="39"/>
      <c r="AL663" s="38"/>
      <c r="AM663" s="39"/>
      <c r="AN663" s="39"/>
      <c r="AO663" s="39"/>
      <c r="AP663" s="39"/>
      <c r="AQ663" s="40"/>
    </row>
    <row r="664" spans="1:43" ht="12.75">
      <c r="A664" s="36" t="s">
        <v>621</v>
      </c>
      <c r="B664" s="125" t="s">
        <v>665</v>
      </c>
      <c r="C664" s="187" t="s">
        <v>623</v>
      </c>
      <c r="D664" s="188" t="s">
        <v>624</v>
      </c>
      <c r="E664" s="58"/>
      <c r="F664" s="61"/>
      <c r="G664" s="61"/>
      <c r="H664" s="39"/>
      <c r="I664" s="39"/>
      <c r="J664" s="39"/>
      <c r="K664" s="39"/>
      <c r="L664" s="39"/>
      <c r="M664" s="61"/>
      <c r="N664" s="58"/>
      <c r="O664" s="58"/>
      <c r="P664" s="38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64"/>
      <c r="AD664" s="64"/>
      <c r="AE664" s="64"/>
      <c r="AF664" s="64"/>
      <c r="AG664" s="64"/>
      <c r="AH664" s="64"/>
      <c r="AI664" s="64"/>
      <c r="AJ664" s="64"/>
      <c r="AK664" s="39"/>
      <c r="AL664" s="38"/>
      <c r="AM664" s="39"/>
      <c r="AN664" s="39"/>
      <c r="AO664" s="39"/>
      <c r="AP664" s="39"/>
      <c r="AQ664" s="40"/>
    </row>
    <row r="665" spans="1:43" ht="12.75">
      <c r="A665" s="36" t="s">
        <v>621</v>
      </c>
      <c r="B665" s="125" t="s">
        <v>666</v>
      </c>
      <c r="C665" s="187" t="s">
        <v>623</v>
      </c>
      <c r="D665" s="188" t="s">
        <v>624</v>
      </c>
      <c r="E665" s="58"/>
      <c r="F665" s="61"/>
      <c r="G665" s="61"/>
      <c r="H665" s="39"/>
      <c r="I665" s="39"/>
      <c r="J665" s="39"/>
      <c r="K665" s="39"/>
      <c r="L665" s="39"/>
      <c r="M665" s="61"/>
      <c r="N665" s="58"/>
      <c r="O665" s="58"/>
      <c r="P665" s="38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64"/>
      <c r="AD665" s="64"/>
      <c r="AE665" s="64"/>
      <c r="AF665" s="64"/>
      <c r="AG665" s="64"/>
      <c r="AH665" s="64"/>
      <c r="AI665" s="64"/>
      <c r="AJ665" s="64"/>
      <c r="AK665" s="39"/>
      <c r="AL665" s="38"/>
      <c r="AM665" s="39"/>
      <c r="AN665" s="39"/>
      <c r="AO665" s="39"/>
      <c r="AP665" s="39"/>
      <c r="AQ665" s="40"/>
    </row>
    <row r="666" spans="1:43" ht="12.75">
      <c r="A666" s="36" t="s">
        <v>621</v>
      </c>
      <c r="B666" s="125" t="s">
        <v>667</v>
      </c>
      <c r="C666" s="187" t="s">
        <v>623</v>
      </c>
      <c r="D666" s="188" t="s">
        <v>624</v>
      </c>
      <c r="E666" s="58"/>
      <c r="F666" s="61"/>
      <c r="G666" s="61"/>
      <c r="H666" s="39"/>
      <c r="I666" s="39"/>
      <c r="J666" s="39"/>
      <c r="K666" s="39"/>
      <c r="L666" s="39"/>
      <c r="M666" s="61"/>
      <c r="N666" s="58"/>
      <c r="O666" s="58"/>
      <c r="P666" s="38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64"/>
      <c r="AD666" s="64"/>
      <c r="AE666" s="64"/>
      <c r="AF666" s="64"/>
      <c r="AG666" s="64"/>
      <c r="AH666" s="64"/>
      <c r="AI666" s="64"/>
      <c r="AJ666" s="64"/>
      <c r="AK666" s="39"/>
      <c r="AL666" s="38"/>
      <c r="AM666" s="39"/>
      <c r="AN666" s="39"/>
      <c r="AO666" s="39"/>
      <c r="AP666" s="39"/>
      <c r="AQ666" s="40"/>
    </row>
    <row r="667" spans="1:43" ht="12.75">
      <c r="A667" s="36" t="s">
        <v>621</v>
      </c>
      <c r="B667" s="54" t="s">
        <v>97</v>
      </c>
      <c r="C667" s="187"/>
      <c r="D667" s="188"/>
      <c r="E667" s="58"/>
      <c r="F667" s="61"/>
      <c r="G667" s="61"/>
      <c r="H667" s="39"/>
      <c r="I667" s="39"/>
      <c r="J667" s="39"/>
      <c r="K667" s="39"/>
      <c r="L667" s="39"/>
      <c r="M667" s="61"/>
      <c r="N667" s="58"/>
      <c r="O667" s="58"/>
      <c r="P667" s="38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64"/>
      <c r="AD667" s="64"/>
      <c r="AE667" s="64"/>
      <c r="AF667" s="64"/>
      <c r="AG667" s="64"/>
      <c r="AH667" s="64"/>
      <c r="AI667" s="64"/>
      <c r="AJ667" s="64"/>
      <c r="AK667" s="39"/>
      <c r="AL667" s="38"/>
      <c r="AM667" s="39"/>
      <c r="AN667" s="39"/>
      <c r="AO667" s="39"/>
      <c r="AP667" s="39"/>
      <c r="AQ667" s="40"/>
    </row>
    <row r="668" spans="1:43" ht="12.75">
      <c r="A668" s="36" t="s">
        <v>621</v>
      </c>
      <c r="B668" s="205" t="s">
        <v>668</v>
      </c>
      <c r="C668" s="187" t="s">
        <v>629</v>
      </c>
      <c r="D668" s="188" t="s">
        <v>669</v>
      </c>
      <c r="E668" s="36"/>
      <c r="F668" s="44"/>
      <c r="G668" s="44"/>
      <c r="H668" s="39"/>
      <c r="I668" s="39"/>
      <c r="J668" s="39"/>
      <c r="K668" s="39"/>
      <c r="L668" s="39"/>
      <c r="M668" s="61"/>
      <c r="N668" s="58"/>
      <c r="O668" s="58"/>
      <c r="P668" s="38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64"/>
      <c r="AD668" s="64"/>
      <c r="AE668" s="64"/>
      <c r="AF668" s="64"/>
      <c r="AG668" s="64"/>
      <c r="AH668" s="64"/>
      <c r="AI668" s="64"/>
      <c r="AJ668" s="64"/>
      <c r="AK668" s="39"/>
      <c r="AL668" s="38"/>
      <c r="AM668" s="39"/>
      <c r="AN668" s="39"/>
      <c r="AO668" s="39"/>
      <c r="AP668" s="39"/>
      <c r="AQ668" s="40"/>
    </row>
    <row r="669" spans="1:43" ht="12.75">
      <c r="A669" s="36" t="s">
        <v>621</v>
      </c>
      <c r="B669" s="206" t="s">
        <v>670</v>
      </c>
      <c r="C669" s="187" t="s">
        <v>629</v>
      </c>
      <c r="D669" s="188" t="s">
        <v>669</v>
      </c>
      <c r="E669" s="49"/>
      <c r="F669" s="70"/>
      <c r="G669" s="70"/>
      <c r="H669" s="39"/>
      <c r="I669" s="39"/>
      <c r="J669" s="39"/>
      <c r="K669" s="39"/>
      <c r="L669" s="39"/>
      <c r="M669" s="61"/>
      <c r="N669" s="58"/>
      <c r="O669" s="58"/>
      <c r="P669" s="38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64"/>
      <c r="AD669" s="64"/>
      <c r="AE669" s="64"/>
      <c r="AF669" s="64"/>
      <c r="AG669" s="64"/>
      <c r="AH669" s="64"/>
      <c r="AI669" s="64"/>
      <c r="AJ669" s="64"/>
      <c r="AK669" s="39"/>
      <c r="AL669" s="58">
        <f aca="true" t="shared" si="153" ref="AL669:AQ669">SUM(AL670:AL683)</f>
        <v>0</v>
      </c>
      <c r="AM669" s="58">
        <f t="shared" si="153"/>
        <v>10</v>
      </c>
      <c r="AN669" s="58">
        <f t="shared" si="153"/>
        <v>0</v>
      </c>
      <c r="AO669" s="58">
        <f t="shared" si="153"/>
        <v>0</v>
      </c>
      <c r="AP669" s="58">
        <f t="shared" si="153"/>
        <v>4</v>
      </c>
      <c r="AQ669" s="58">
        <f t="shared" si="153"/>
        <v>0</v>
      </c>
    </row>
    <row r="670" spans="1:43" ht="12.75">
      <c r="A670" s="36" t="s">
        <v>621</v>
      </c>
      <c r="B670" s="206" t="s">
        <v>671</v>
      </c>
      <c r="C670" s="187" t="s">
        <v>629</v>
      </c>
      <c r="D670" s="188" t="s">
        <v>669</v>
      </c>
      <c r="E670" s="58"/>
      <c r="F670" s="61"/>
      <c r="G670" s="61"/>
      <c r="H670" s="39"/>
      <c r="I670" s="39"/>
      <c r="J670" s="39"/>
      <c r="K670" s="39"/>
      <c r="L670" s="39"/>
      <c r="M670" s="61"/>
      <c r="N670" s="58"/>
      <c r="O670" s="58"/>
      <c r="P670" s="38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64"/>
      <c r="AD670" s="64"/>
      <c r="AE670" s="64"/>
      <c r="AF670" s="64"/>
      <c r="AG670" s="64"/>
      <c r="AH670" s="64"/>
      <c r="AI670" s="64"/>
      <c r="AJ670" s="64"/>
      <c r="AK670" s="39"/>
      <c r="AL670" s="38"/>
      <c r="AM670" s="39"/>
      <c r="AN670" s="39"/>
      <c r="AO670" s="39"/>
      <c r="AP670" s="39"/>
      <c r="AQ670" s="40"/>
    </row>
    <row r="671" spans="1:43" ht="12.75">
      <c r="A671" s="36" t="s">
        <v>621</v>
      </c>
      <c r="B671" s="206" t="s">
        <v>672</v>
      </c>
      <c r="C671" s="187" t="s">
        <v>629</v>
      </c>
      <c r="D671" s="188" t="s">
        <v>669</v>
      </c>
      <c r="E671" s="58"/>
      <c r="F671" s="61"/>
      <c r="G671" s="61"/>
      <c r="H671" s="39"/>
      <c r="I671" s="39"/>
      <c r="J671" s="39"/>
      <c r="K671" s="39"/>
      <c r="L671" s="39"/>
      <c r="M671" s="61"/>
      <c r="N671" s="58"/>
      <c r="O671" s="58"/>
      <c r="P671" s="38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64"/>
      <c r="AD671" s="64"/>
      <c r="AE671" s="64"/>
      <c r="AF671" s="64"/>
      <c r="AG671" s="64"/>
      <c r="AH671" s="64"/>
      <c r="AI671" s="64"/>
      <c r="AJ671" s="64"/>
      <c r="AK671" s="39"/>
      <c r="AL671" s="38"/>
      <c r="AM671" s="39"/>
      <c r="AN671" s="39"/>
      <c r="AO671" s="39"/>
      <c r="AP671" s="39"/>
      <c r="AQ671" s="40"/>
    </row>
    <row r="672" spans="1:43" ht="12.75">
      <c r="A672" s="36" t="s">
        <v>621</v>
      </c>
      <c r="B672" s="207" t="s">
        <v>673</v>
      </c>
      <c r="C672" s="187" t="s">
        <v>629</v>
      </c>
      <c r="D672" s="188" t="s">
        <v>669</v>
      </c>
      <c r="E672" s="58"/>
      <c r="F672" s="61"/>
      <c r="G672" s="61"/>
      <c r="H672" s="39"/>
      <c r="I672" s="39"/>
      <c r="J672" s="39"/>
      <c r="K672" s="39"/>
      <c r="L672" s="39"/>
      <c r="M672" s="61"/>
      <c r="N672" s="58"/>
      <c r="O672" s="58"/>
      <c r="P672" s="38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64"/>
      <c r="AD672" s="64"/>
      <c r="AE672" s="64"/>
      <c r="AF672" s="64"/>
      <c r="AG672" s="64"/>
      <c r="AH672" s="64"/>
      <c r="AI672" s="64"/>
      <c r="AJ672" s="64"/>
      <c r="AK672" s="39"/>
      <c r="AL672" s="38"/>
      <c r="AM672" s="39"/>
      <c r="AN672" s="39"/>
      <c r="AO672" s="39"/>
      <c r="AP672" s="39"/>
      <c r="AQ672" s="40"/>
    </row>
    <row r="673" spans="1:43" ht="12.75">
      <c r="A673" s="36" t="s">
        <v>621</v>
      </c>
      <c r="B673" s="207" t="s">
        <v>674</v>
      </c>
      <c r="C673" s="187" t="s">
        <v>629</v>
      </c>
      <c r="D673" s="188" t="s">
        <v>669</v>
      </c>
      <c r="E673" s="58"/>
      <c r="F673" s="61"/>
      <c r="G673" s="61"/>
      <c r="H673" s="39"/>
      <c r="I673" s="39"/>
      <c r="J673" s="39"/>
      <c r="K673" s="39"/>
      <c r="L673" s="39"/>
      <c r="M673" s="61"/>
      <c r="N673" s="58"/>
      <c r="O673" s="58"/>
      <c r="P673" s="38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64"/>
      <c r="AD673" s="64"/>
      <c r="AE673" s="64"/>
      <c r="AF673" s="64"/>
      <c r="AG673" s="64"/>
      <c r="AH673" s="64"/>
      <c r="AI673" s="64"/>
      <c r="AJ673" s="64"/>
      <c r="AK673" s="39"/>
      <c r="AL673" s="38"/>
      <c r="AM673" s="39"/>
      <c r="AN673" s="39"/>
      <c r="AO673" s="39"/>
      <c r="AP673" s="39"/>
      <c r="AQ673" s="40"/>
    </row>
    <row r="674" spans="1:43" ht="12.75">
      <c r="A674" s="36" t="s">
        <v>621</v>
      </c>
      <c r="B674" s="207" t="s">
        <v>675</v>
      </c>
      <c r="C674" s="187" t="s">
        <v>629</v>
      </c>
      <c r="D674" s="188" t="s">
        <v>669</v>
      </c>
      <c r="E674" s="58"/>
      <c r="F674" s="61"/>
      <c r="G674" s="61"/>
      <c r="H674" s="39"/>
      <c r="I674" s="39"/>
      <c r="J674" s="39"/>
      <c r="K674" s="39"/>
      <c r="L674" s="39"/>
      <c r="M674" s="61"/>
      <c r="N674" s="58"/>
      <c r="O674" s="58"/>
      <c r="P674" s="38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64"/>
      <c r="AD674" s="64"/>
      <c r="AE674" s="64"/>
      <c r="AF674" s="64"/>
      <c r="AG674" s="64"/>
      <c r="AH674" s="64"/>
      <c r="AI674" s="64"/>
      <c r="AJ674" s="64"/>
      <c r="AK674" s="39"/>
      <c r="AL674" s="38"/>
      <c r="AM674" s="39"/>
      <c r="AN674" s="39"/>
      <c r="AO674" s="39"/>
      <c r="AP674" s="39"/>
      <c r="AQ674" s="40"/>
    </row>
    <row r="675" spans="1:43" ht="12.75">
      <c r="A675" s="36" t="s">
        <v>621</v>
      </c>
      <c r="B675" s="207" t="s">
        <v>676</v>
      </c>
      <c r="C675" s="187" t="s">
        <v>629</v>
      </c>
      <c r="D675" s="188" t="s">
        <v>669</v>
      </c>
      <c r="E675" s="58"/>
      <c r="F675" s="61"/>
      <c r="G675" s="61"/>
      <c r="H675" s="39"/>
      <c r="I675" s="39"/>
      <c r="J675" s="39"/>
      <c r="K675" s="39"/>
      <c r="L675" s="39"/>
      <c r="M675" s="61"/>
      <c r="N675" s="58"/>
      <c r="O675" s="58"/>
      <c r="P675" s="38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64"/>
      <c r="AD675" s="64"/>
      <c r="AE675" s="64"/>
      <c r="AF675" s="64"/>
      <c r="AG675" s="64"/>
      <c r="AH675" s="64"/>
      <c r="AI675" s="64"/>
      <c r="AJ675" s="64"/>
      <c r="AK675" s="39"/>
      <c r="AL675" s="38"/>
      <c r="AM675" s="39"/>
      <c r="AN675" s="39"/>
      <c r="AO675" s="39"/>
      <c r="AP675" s="39"/>
      <c r="AQ675" s="40"/>
    </row>
    <row r="676" spans="1:43" ht="12.75">
      <c r="A676" s="36" t="s">
        <v>621</v>
      </c>
      <c r="B676" s="207" t="s">
        <v>677</v>
      </c>
      <c r="C676" s="187" t="s">
        <v>629</v>
      </c>
      <c r="D676" s="188" t="s">
        <v>669</v>
      </c>
      <c r="E676" s="58"/>
      <c r="F676" s="61"/>
      <c r="G676" s="61"/>
      <c r="H676" s="39"/>
      <c r="I676" s="39"/>
      <c r="J676" s="39"/>
      <c r="K676" s="39"/>
      <c r="L676" s="39"/>
      <c r="M676" s="61"/>
      <c r="N676" s="58"/>
      <c r="O676" s="58"/>
      <c r="P676" s="38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64"/>
      <c r="AD676" s="64"/>
      <c r="AE676" s="64"/>
      <c r="AF676" s="64"/>
      <c r="AG676" s="64"/>
      <c r="AH676" s="64"/>
      <c r="AI676" s="64"/>
      <c r="AJ676" s="64"/>
      <c r="AK676" s="39"/>
      <c r="AL676" s="38"/>
      <c r="AM676" s="39"/>
      <c r="AN676" s="39"/>
      <c r="AO676" s="39"/>
      <c r="AP676" s="39"/>
      <c r="AQ676" s="40"/>
    </row>
    <row r="677" spans="1:43" ht="12.75">
      <c r="A677" s="36" t="s">
        <v>621</v>
      </c>
      <c r="B677" s="207" t="s">
        <v>678</v>
      </c>
      <c r="C677" s="187" t="s">
        <v>629</v>
      </c>
      <c r="D677" s="188" t="s">
        <v>669</v>
      </c>
      <c r="E677" s="58"/>
      <c r="F677" s="61"/>
      <c r="G677" s="61"/>
      <c r="H677" s="39"/>
      <c r="I677" s="39"/>
      <c r="J677" s="39"/>
      <c r="K677" s="39"/>
      <c r="L677" s="39"/>
      <c r="M677" s="61"/>
      <c r="N677" s="58"/>
      <c r="O677" s="58"/>
      <c r="P677" s="38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64"/>
      <c r="AD677" s="64"/>
      <c r="AE677" s="64"/>
      <c r="AF677" s="64"/>
      <c r="AG677" s="64"/>
      <c r="AH677" s="64"/>
      <c r="AI677" s="64"/>
      <c r="AJ677" s="64"/>
      <c r="AK677" s="39"/>
      <c r="AL677" s="38"/>
      <c r="AM677" s="39"/>
      <c r="AN677" s="39"/>
      <c r="AO677" s="39"/>
      <c r="AP677" s="39"/>
      <c r="AQ677" s="40"/>
    </row>
    <row r="678" spans="1:43" ht="12.75">
      <c r="A678" s="36" t="s">
        <v>621</v>
      </c>
      <c r="B678" s="207" t="s">
        <v>679</v>
      </c>
      <c r="C678" s="187" t="s">
        <v>629</v>
      </c>
      <c r="D678" s="188" t="s">
        <v>669</v>
      </c>
      <c r="E678" s="58"/>
      <c r="F678" s="61"/>
      <c r="G678" s="61"/>
      <c r="H678" s="39"/>
      <c r="I678" s="39"/>
      <c r="J678" s="39"/>
      <c r="K678" s="39"/>
      <c r="L678" s="39"/>
      <c r="M678" s="61"/>
      <c r="N678" s="58"/>
      <c r="O678" s="58"/>
      <c r="P678" s="38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64"/>
      <c r="AD678" s="64"/>
      <c r="AE678" s="64"/>
      <c r="AF678" s="64"/>
      <c r="AG678" s="64"/>
      <c r="AH678" s="64"/>
      <c r="AI678" s="64"/>
      <c r="AJ678" s="64"/>
      <c r="AK678" s="39"/>
      <c r="AL678" s="38"/>
      <c r="AM678" s="39"/>
      <c r="AN678" s="39"/>
      <c r="AO678" s="39"/>
      <c r="AP678" s="39"/>
      <c r="AQ678" s="40"/>
    </row>
    <row r="679" spans="1:43" ht="12.75">
      <c r="A679" s="36" t="s">
        <v>621</v>
      </c>
      <c r="B679" s="207" t="s">
        <v>680</v>
      </c>
      <c r="C679" s="187" t="s">
        <v>629</v>
      </c>
      <c r="D679" s="188" t="s">
        <v>669</v>
      </c>
      <c r="E679" s="58"/>
      <c r="F679" s="61"/>
      <c r="G679" s="61"/>
      <c r="H679" s="39"/>
      <c r="I679" s="39"/>
      <c r="J679" s="39"/>
      <c r="K679" s="39"/>
      <c r="L679" s="39"/>
      <c r="M679" s="230">
        <v>2</v>
      </c>
      <c r="N679" s="58"/>
      <c r="O679" s="58"/>
      <c r="P679" s="38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64"/>
      <c r="AD679" s="64"/>
      <c r="AE679" s="64"/>
      <c r="AF679" s="64"/>
      <c r="AG679" s="64"/>
      <c r="AH679" s="64"/>
      <c r="AI679" s="64"/>
      <c r="AJ679" s="64"/>
      <c r="AK679" s="39"/>
      <c r="AL679" s="38"/>
      <c r="AM679" s="39"/>
      <c r="AN679" s="39"/>
      <c r="AO679" s="39"/>
      <c r="AP679" s="39"/>
      <c r="AQ679" s="40"/>
    </row>
    <row r="680" spans="1:43" ht="12.75">
      <c r="A680" s="36" t="s">
        <v>621</v>
      </c>
      <c r="B680" s="207" t="s">
        <v>681</v>
      </c>
      <c r="C680" s="187" t="s">
        <v>629</v>
      </c>
      <c r="D680" s="188" t="s">
        <v>669</v>
      </c>
      <c r="E680" s="58"/>
      <c r="F680" s="61"/>
      <c r="G680" s="61"/>
      <c r="H680" s="39"/>
      <c r="I680" s="39"/>
      <c r="J680" s="39"/>
      <c r="K680" s="39"/>
      <c r="L680" s="39"/>
      <c r="M680" s="61"/>
      <c r="N680" s="58"/>
      <c r="O680" s="58"/>
      <c r="P680" s="38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64"/>
      <c r="AD680" s="64"/>
      <c r="AE680" s="64"/>
      <c r="AF680" s="64"/>
      <c r="AG680" s="64"/>
      <c r="AH680" s="64"/>
      <c r="AI680" s="64"/>
      <c r="AJ680" s="64"/>
      <c r="AK680" s="39"/>
      <c r="AL680" s="38"/>
      <c r="AM680" s="39"/>
      <c r="AN680" s="39"/>
      <c r="AO680" s="39"/>
      <c r="AP680" s="39"/>
      <c r="AQ680" s="40"/>
    </row>
    <row r="681" spans="1:43" ht="14.25">
      <c r="A681" s="36" t="s">
        <v>621</v>
      </c>
      <c r="B681" s="207" t="s">
        <v>689</v>
      </c>
      <c r="C681" s="187" t="s">
        <v>629</v>
      </c>
      <c r="D681" s="188"/>
      <c r="E681" s="182"/>
      <c r="F681" s="181"/>
      <c r="G681" s="181"/>
      <c r="H681" s="39"/>
      <c r="I681" s="39"/>
      <c r="J681" s="39"/>
      <c r="K681" s="39"/>
      <c r="L681" s="39"/>
      <c r="M681" s="61"/>
      <c r="N681" s="58"/>
      <c r="O681" s="58"/>
      <c r="P681" s="38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64"/>
      <c r="AD681" s="64"/>
      <c r="AE681" s="64"/>
      <c r="AF681" s="64"/>
      <c r="AG681" s="64"/>
      <c r="AH681" s="64"/>
      <c r="AI681" s="64"/>
      <c r="AJ681" s="64"/>
      <c r="AK681" s="39"/>
      <c r="AL681" s="38"/>
      <c r="AM681" s="39">
        <v>10</v>
      </c>
      <c r="AN681" s="39"/>
      <c r="AO681" s="39"/>
      <c r="AP681" s="39">
        <v>4</v>
      </c>
      <c r="AQ681" s="40"/>
    </row>
    <row r="682" spans="1:43" ht="12.75">
      <c r="A682" s="36" t="s">
        <v>621</v>
      </c>
      <c r="B682" s="55" t="s">
        <v>23</v>
      </c>
      <c r="C682" s="187"/>
      <c r="D682" s="188"/>
      <c r="E682" s="49"/>
      <c r="F682" s="70"/>
      <c r="G682" s="70"/>
      <c r="H682" s="39"/>
      <c r="I682" s="39"/>
      <c r="J682" s="39"/>
      <c r="K682" s="39"/>
      <c r="L682" s="39"/>
      <c r="M682" s="61"/>
      <c r="N682" s="58"/>
      <c r="O682" s="58"/>
      <c r="P682" s="38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64"/>
      <c r="AD682" s="64"/>
      <c r="AE682" s="64"/>
      <c r="AF682" s="64"/>
      <c r="AG682" s="64"/>
      <c r="AH682" s="64"/>
      <c r="AI682" s="64"/>
      <c r="AJ682" s="64"/>
      <c r="AK682" s="39"/>
      <c r="AL682" s="38"/>
      <c r="AM682" s="39"/>
      <c r="AN682" s="39"/>
      <c r="AO682" s="39"/>
      <c r="AP682" s="39"/>
      <c r="AQ682" s="40"/>
    </row>
    <row r="683" spans="1:43" ht="25.5">
      <c r="A683" s="36" t="s">
        <v>621</v>
      </c>
      <c r="B683" s="52" t="s">
        <v>98</v>
      </c>
      <c r="C683" s="187"/>
      <c r="D683" s="188"/>
      <c r="E683" s="49"/>
      <c r="F683" s="50"/>
      <c r="G683" s="70"/>
      <c r="H683" s="39"/>
      <c r="I683" s="39"/>
      <c r="J683" s="39"/>
      <c r="K683" s="39"/>
      <c r="L683" s="39"/>
      <c r="M683" s="61"/>
      <c r="N683" s="58"/>
      <c r="O683" s="58"/>
      <c r="P683" s="38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64"/>
      <c r="AD683" s="64"/>
      <c r="AE683" s="64"/>
      <c r="AF683" s="64"/>
      <c r="AG683" s="64"/>
      <c r="AH683" s="64"/>
      <c r="AI683" s="64"/>
      <c r="AJ683" s="64"/>
      <c r="AK683" s="39"/>
      <c r="AL683" s="38"/>
      <c r="AM683" s="39"/>
      <c r="AN683" s="39"/>
      <c r="AO683" s="39"/>
      <c r="AP683" s="39"/>
      <c r="AQ683" s="40"/>
    </row>
    <row r="684" spans="1:43" ht="13.5" thickBot="1">
      <c r="A684" s="36" t="s">
        <v>621</v>
      </c>
      <c r="B684" s="56" t="s">
        <v>34</v>
      </c>
      <c r="C684" s="187"/>
      <c r="D684" s="188"/>
      <c r="E684" s="208">
        <f>E630+E587</f>
        <v>45</v>
      </c>
      <c r="F684" s="208">
        <f aca="true" t="shared" si="154" ref="F684:AG684">F630+F587</f>
        <v>20</v>
      </c>
      <c r="G684" s="208">
        <f t="shared" si="154"/>
        <v>75</v>
      </c>
      <c r="H684" s="208">
        <f t="shared" si="154"/>
        <v>20</v>
      </c>
      <c r="I684" s="208">
        <f t="shared" si="154"/>
        <v>4</v>
      </c>
      <c r="J684" s="208">
        <f t="shared" si="154"/>
        <v>6</v>
      </c>
      <c r="K684" s="208">
        <f t="shared" si="154"/>
        <v>0</v>
      </c>
      <c r="L684" s="208">
        <f t="shared" si="154"/>
        <v>6</v>
      </c>
      <c r="M684" s="208">
        <f t="shared" si="154"/>
        <v>4</v>
      </c>
      <c r="N684" s="208">
        <f t="shared" si="154"/>
        <v>0</v>
      </c>
      <c r="O684" s="208">
        <f t="shared" si="154"/>
        <v>0</v>
      </c>
      <c r="P684" s="208">
        <f t="shared" si="154"/>
        <v>0</v>
      </c>
      <c r="Q684" s="208">
        <f t="shared" si="154"/>
        <v>0</v>
      </c>
      <c r="R684" s="208">
        <f t="shared" si="154"/>
        <v>0</v>
      </c>
      <c r="S684" s="208">
        <f t="shared" si="154"/>
        <v>0</v>
      </c>
      <c r="T684" s="208">
        <f t="shared" si="154"/>
        <v>0</v>
      </c>
      <c r="U684" s="208">
        <f t="shared" si="154"/>
        <v>6</v>
      </c>
      <c r="V684" s="208">
        <f t="shared" si="154"/>
        <v>0</v>
      </c>
      <c r="W684" s="208">
        <f t="shared" si="154"/>
        <v>0</v>
      </c>
      <c r="X684" s="208">
        <f t="shared" si="154"/>
        <v>0</v>
      </c>
      <c r="Y684" s="208">
        <f t="shared" si="154"/>
        <v>3</v>
      </c>
      <c r="Z684" s="208">
        <f t="shared" si="154"/>
        <v>3</v>
      </c>
      <c r="AA684" s="208">
        <f t="shared" si="154"/>
        <v>0</v>
      </c>
      <c r="AB684" s="208">
        <f t="shared" si="154"/>
        <v>4</v>
      </c>
      <c r="AC684" s="208">
        <f t="shared" si="154"/>
        <v>0</v>
      </c>
      <c r="AD684" s="208">
        <f t="shared" si="154"/>
        <v>0</v>
      </c>
      <c r="AE684" s="208">
        <f t="shared" si="154"/>
        <v>0</v>
      </c>
      <c r="AF684" s="208">
        <f t="shared" si="154"/>
        <v>0</v>
      </c>
      <c r="AG684" s="208">
        <f t="shared" si="154"/>
        <v>0</v>
      </c>
      <c r="AH684" s="208">
        <f aca="true" t="shared" si="155" ref="AH684:AQ684">AH630+AH587</f>
        <v>0</v>
      </c>
      <c r="AI684" s="208">
        <f t="shared" si="155"/>
        <v>0</v>
      </c>
      <c r="AJ684" s="208">
        <f t="shared" si="155"/>
        <v>0</v>
      </c>
      <c r="AK684" s="208">
        <f t="shared" si="155"/>
        <v>0</v>
      </c>
      <c r="AL684" s="208">
        <f t="shared" si="155"/>
        <v>4</v>
      </c>
      <c r="AM684" s="208">
        <f t="shared" si="155"/>
        <v>61</v>
      </c>
      <c r="AN684" s="208">
        <f t="shared" si="155"/>
        <v>0</v>
      </c>
      <c r="AO684" s="208">
        <f t="shared" si="155"/>
        <v>0</v>
      </c>
      <c r="AP684" s="208">
        <f t="shared" si="155"/>
        <v>12</v>
      </c>
      <c r="AQ684" s="208">
        <f t="shared" si="155"/>
        <v>0</v>
      </c>
    </row>
  </sheetData>
  <sheetProtection/>
  <autoFilter ref="A8:GE684"/>
  <mergeCells count="16">
    <mergeCell ref="A4:A6"/>
    <mergeCell ref="B4:B6"/>
    <mergeCell ref="C4:D5"/>
    <mergeCell ref="AQ4:AQ5"/>
    <mergeCell ref="E4:O4"/>
    <mergeCell ref="E6:AQ6"/>
    <mergeCell ref="AA2:AK2"/>
    <mergeCell ref="E3:AP3"/>
    <mergeCell ref="P4:AK4"/>
    <mergeCell ref="AL4:AP4"/>
    <mergeCell ref="E2:I2"/>
    <mergeCell ref="B584:B585"/>
    <mergeCell ref="C584:C585"/>
    <mergeCell ref="W2:Z2"/>
    <mergeCell ref="C3:D3"/>
    <mergeCell ref="B2:D2"/>
  </mergeCells>
  <conditionalFormatting sqref="P578:AQ585 H578:L585 P572:AQ574 H572:L574 P556:AQ566 H556:L566 P548:AQ554 H548:L554 P545:AQ545 E545:L545 P540:AQ543 E540:L543 P533:AQ535 H533:L535 P467:AQ468 H467:L468 P425:AQ426 P418:AQ423 P414:AQ416 E181:L188 P403:AQ406 P398:AQ398 P393:AQ396 H418:L423 H425:L426 H398:L398 E408:U412 E386:L387 E403:L406 E393:L396 P390:AQ390 E390:L390 P386:AQ387 E364:AQ364 P380:AQ383 P368:AQ372 P375:AQ378 E380:L383 E375:L378 E368:L372 E319:AQ319 P360:AQ361 H360:L361 P347:AQ347 E347:L347 P340:AQ344 P337:AQ337 E340:L344 E337:L337 P334:AQ335 E334:L335 P332:AQ332 E332:L332 P328:AQ329 P323:AQ325 E328:L329 E323:L325 P181:AQ188 P299:AQ301 P278:AQ297 E299:L301 E278:L297 P266:AQ272 P260:AQ264 P257:AQ258 E266:L272 E260:L264 E257:L258 P217:AQ225 P209:AQ215 P204:AQ207 P191:AQ196 P230:AQ233 H217:L225 H209:L215 H204:L207 H191:L196 H230:L233 P178:AQ178 P176:AQ176 E178:L178 E176:L176 AQ90:AQ118 AO118 AM90:AP95 AI80:AQ88 AH90:AL118 AH80:AH84 AG90:AG95 P167:AQ171 P155:AQ157 H153:L153 P91:AF118 P120:AQ149 P80:AG83 M84:AG84 M90:AF90 I80:L84 I85:AH88 P595:AQ621 H155:L157 P153:AQ153 D120:L142 E90:L118 E143:L149 D80:H88 P77:AQ78 P70:AQ75 E77:L78 D70:L75 P64:AQ67 P21:AQ46 P12:AQ19 M12:M13 E49:L62 E64:L67 E21:L46 E12:L19 H163:L165 P49:AQ62 H167:L171 V408:AQ411 E414:L416 AL670:AQ683 H651:L683 AL651:AQ668 P626:AQ626 P651:AK683 AH632:AQ649 H639:L649 P639:AG649 E595:L621 P623:AQ624 E623:L624 E626:L626 P589:AQ593 E589:L593 H160:L161 P160:AQ161 H151:L151 P151:AQ151 P163:AQ165 N5:V5 X5:AP5 E5:E7 F5:K5 F7:AQ7">
    <cfRule type="cellIs" priority="1" dxfId="0" operator="equal" stopIfTrue="1">
      <formula>0</formula>
    </cfRule>
  </conditionalFormatting>
  <printOptions/>
  <pageMargins left="0.3" right="0.17" top="0.36" bottom="0.18" header="0.26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4">
      <selection activeCell="A15" sqref="A15:A21"/>
    </sheetView>
  </sheetViews>
  <sheetFormatPr defaultColWidth="9.140625" defaultRowHeight="12.75"/>
  <cols>
    <col min="1" max="1" width="34.421875" style="0" customWidth="1"/>
    <col min="2" max="5" width="5.57421875" style="0" customWidth="1"/>
    <col min="6" max="6" width="4.421875" style="0" customWidth="1"/>
    <col min="7" max="7" width="4.57421875" style="0" customWidth="1"/>
    <col min="8" max="8" width="5.00390625" style="0" customWidth="1"/>
    <col min="9" max="9" width="4.140625" style="0" customWidth="1"/>
    <col min="10" max="10" width="5.7109375" style="0" customWidth="1"/>
    <col min="11" max="11" width="4.7109375" style="0" customWidth="1"/>
    <col min="12" max="12" width="7.7109375" style="0" customWidth="1"/>
    <col min="13" max="13" width="5.7109375" style="0" customWidth="1"/>
    <col min="14" max="14" width="6.421875" style="0" customWidth="1"/>
    <col min="15" max="15" width="7.00390625" style="0" customWidth="1"/>
    <col min="16" max="16" width="6.00390625" style="0" customWidth="1"/>
    <col min="17" max="17" width="7.421875" style="0" customWidth="1"/>
    <col min="18" max="18" width="6.28125" style="0" customWidth="1"/>
  </cols>
  <sheetData>
    <row r="1" ht="18.75" thickBot="1">
      <c r="A1" s="19" t="s">
        <v>33</v>
      </c>
    </row>
    <row r="2" spans="1:18" ht="12.75">
      <c r="A2" s="1"/>
      <c r="C2" s="271" t="s">
        <v>44</v>
      </c>
      <c r="D2" s="272"/>
      <c r="E2" s="273"/>
      <c r="F2" s="271" t="s">
        <v>45</v>
      </c>
      <c r="G2" s="272"/>
      <c r="H2" s="272"/>
      <c r="I2" s="272"/>
      <c r="J2" s="273"/>
      <c r="K2" s="274" t="s">
        <v>66</v>
      </c>
      <c r="L2" s="275"/>
      <c r="M2" s="275"/>
      <c r="N2" s="275"/>
      <c r="O2" s="275"/>
      <c r="P2" s="275"/>
      <c r="Q2" s="275"/>
      <c r="R2" s="276"/>
    </row>
    <row r="3" spans="1:18" ht="107.25" customHeight="1">
      <c r="A3" s="2"/>
      <c r="B3" s="9" t="s">
        <v>21</v>
      </c>
      <c r="C3" s="11" t="s">
        <v>41</v>
      </c>
      <c r="D3" s="3" t="s">
        <v>43</v>
      </c>
      <c r="E3" s="12" t="s">
        <v>42</v>
      </c>
      <c r="F3" s="11" t="s">
        <v>23</v>
      </c>
      <c r="G3" s="3" t="s">
        <v>22</v>
      </c>
      <c r="H3" s="3" t="s">
        <v>25</v>
      </c>
      <c r="I3" s="3" t="s">
        <v>24</v>
      </c>
      <c r="J3" s="18" t="s">
        <v>46</v>
      </c>
      <c r="K3" s="11" t="s">
        <v>26</v>
      </c>
      <c r="L3" s="3" t="s">
        <v>27</v>
      </c>
      <c r="M3" s="3" t="s">
        <v>28</v>
      </c>
      <c r="N3" s="3" t="s">
        <v>29</v>
      </c>
      <c r="O3" s="3" t="s">
        <v>28</v>
      </c>
      <c r="P3" s="3" t="s">
        <v>30</v>
      </c>
      <c r="Q3" s="3" t="s">
        <v>31</v>
      </c>
      <c r="R3" s="12" t="s">
        <v>32</v>
      </c>
    </row>
    <row r="4" spans="1:18" ht="12.75">
      <c r="A4" s="4" t="s">
        <v>0</v>
      </c>
      <c r="B4" s="10"/>
      <c r="C4" s="13"/>
      <c r="D4" s="2"/>
      <c r="E4" s="14"/>
      <c r="F4" s="13"/>
      <c r="G4" s="2"/>
      <c r="H4" s="2"/>
      <c r="I4" s="2"/>
      <c r="J4" s="14"/>
      <c r="K4" s="13"/>
      <c r="L4" s="2"/>
      <c r="M4" s="2"/>
      <c r="N4" s="2"/>
      <c r="O4" s="2"/>
      <c r="P4" s="2"/>
      <c r="Q4" s="2"/>
      <c r="R4" s="14"/>
    </row>
    <row r="5" spans="1:18" ht="12.75">
      <c r="A5" s="5" t="s">
        <v>40</v>
      </c>
      <c r="B5" s="10"/>
      <c r="C5" s="13"/>
      <c r="D5" s="2"/>
      <c r="E5" s="14"/>
      <c r="F5" s="13"/>
      <c r="G5" s="2"/>
      <c r="H5" s="2"/>
      <c r="I5" s="2"/>
      <c r="J5" s="14"/>
      <c r="K5" s="13"/>
      <c r="L5" s="2"/>
      <c r="M5" s="2"/>
      <c r="N5" s="2"/>
      <c r="O5" s="2"/>
      <c r="P5" s="2"/>
      <c r="Q5" s="2"/>
      <c r="R5" s="14"/>
    </row>
    <row r="6" spans="1:18" ht="12.75">
      <c r="A6" s="5" t="s">
        <v>1</v>
      </c>
      <c r="B6" s="10"/>
      <c r="C6" s="13"/>
      <c r="D6" s="2"/>
      <c r="E6" s="14"/>
      <c r="F6" s="13"/>
      <c r="G6" s="2"/>
      <c r="H6" s="2"/>
      <c r="I6" s="2"/>
      <c r="J6" s="14"/>
      <c r="K6" s="13"/>
      <c r="L6" s="2"/>
      <c r="M6" s="2"/>
      <c r="N6" s="2"/>
      <c r="O6" s="2"/>
      <c r="P6" s="2"/>
      <c r="Q6" s="2"/>
      <c r="R6" s="14"/>
    </row>
    <row r="7" spans="1:18" ht="12.75">
      <c r="A7" s="5" t="s">
        <v>2</v>
      </c>
      <c r="B7" s="10"/>
      <c r="C7" s="13"/>
      <c r="D7" s="2"/>
      <c r="E7" s="14"/>
      <c r="F7" s="13"/>
      <c r="G7" s="2"/>
      <c r="H7" s="2"/>
      <c r="I7" s="2"/>
      <c r="J7" s="14"/>
      <c r="K7" s="13"/>
      <c r="L7" s="2"/>
      <c r="M7" s="2"/>
      <c r="N7" s="2"/>
      <c r="O7" s="2"/>
      <c r="P7" s="2"/>
      <c r="Q7" s="2"/>
      <c r="R7" s="14"/>
    </row>
    <row r="8" spans="1:18" ht="12" customHeight="1">
      <c r="A8" s="4" t="s">
        <v>3</v>
      </c>
      <c r="B8" s="10"/>
      <c r="C8" s="13"/>
      <c r="D8" s="2"/>
      <c r="E8" s="14"/>
      <c r="F8" s="13"/>
      <c r="G8" s="2"/>
      <c r="H8" s="2"/>
      <c r="I8" s="2"/>
      <c r="J8" s="14"/>
      <c r="K8" s="13"/>
      <c r="L8" s="2"/>
      <c r="M8" s="2"/>
      <c r="N8" s="2"/>
      <c r="O8" s="2"/>
      <c r="P8" s="2"/>
      <c r="Q8" s="2"/>
      <c r="R8" s="14"/>
    </row>
    <row r="9" spans="1:18" ht="12" customHeight="1">
      <c r="A9" s="5" t="s">
        <v>4</v>
      </c>
      <c r="B9" s="10"/>
      <c r="C9" s="13"/>
      <c r="D9" s="2"/>
      <c r="E9" s="14"/>
      <c r="F9" s="13"/>
      <c r="G9" s="2"/>
      <c r="H9" s="2"/>
      <c r="I9" s="2"/>
      <c r="J9" s="14"/>
      <c r="K9" s="13"/>
      <c r="L9" s="2"/>
      <c r="M9" s="2"/>
      <c r="N9" s="2"/>
      <c r="O9" s="2"/>
      <c r="P9" s="2"/>
      <c r="Q9" s="2"/>
      <c r="R9" s="14"/>
    </row>
    <row r="10" spans="1:18" ht="12" customHeight="1">
      <c r="A10" s="5" t="s">
        <v>5</v>
      </c>
      <c r="B10" s="10"/>
      <c r="C10" s="13"/>
      <c r="D10" s="2"/>
      <c r="E10" s="14"/>
      <c r="F10" s="13"/>
      <c r="G10" s="2"/>
      <c r="H10" s="2"/>
      <c r="I10" s="2"/>
      <c r="J10" s="14"/>
      <c r="K10" s="13"/>
      <c r="L10" s="2"/>
      <c r="M10" s="2"/>
      <c r="N10" s="2"/>
      <c r="O10" s="2"/>
      <c r="P10" s="2"/>
      <c r="Q10" s="2"/>
      <c r="R10" s="14"/>
    </row>
    <row r="11" spans="1:18" ht="12.75">
      <c r="A11" s="5" t="s">
        <v>6</v>
      </c>
      <c r="B11" s="10"/>
      <c r="C11" s="13"/>
      <c r="D11" s="2"/>
      <c r="E11" s="14"/>
      <c r="F11" s="13"/>
      <c r="G11" s="2"/>
      <c r="H11" s="2"/>
      <c r="I11" s="2"/>
      <c r="J11" s="14"/>
      <c r="K11" s="13"/>
      <c r="L11" s="2"/>
      <c r="M11" s="2"/>
      <c r="N11" s="2"/>
      <c r="O11" s="2"/>
      <c r="P11" s="2"/>
      <c r="Q11" s="2"/>
      <c r="R11" s="14"/>
    </row>
    <row r="12" spans="1:18" ht="25.5" customHeight="1">
      <c r="A12" s="5" t="s">
        <v>7</v>
      </c>
      <c r="B12" s="10"/>
      <c r="C12" s="13"/>
      <c r="D12" s="2"/>
      <c r="E12" s="14"/>
      <c r="F12" s="13"/>
      <c r="G12" s="2"/>
      <c r="H12" s="2"/>
      <c r="I12" s="2"/>
      <c r="J12" s="14"/>
      <c r="K12" s="13"/>
      <c r="L12" s="2"/>
      <c r="M12" s="2"/>
      <c r="N12" s="2"/>
      <c r="O12" s="2"/>
      <c r="P12" s="2"/>
      <c r="Q12" s="2"/>
      <c r="R12" s="14"/>
    </row>
    <row r="13" spans="1:18" ht="18" customHeight="1">
      <c r="A13" s="5" t="s">
        <v>8</v>
      </c>
      <c r="B13" s="10"/>
      <c r="C13" s="13"/>
      <c r="D13" s="2"/>
      <c r="E13" s="14"/>
      <c r="F13" s="13"/>
      <c r="G13" s="2"/>
      <c r="H13" s="2"/>
      <c r="I13" s="2"/>
      <c r="J13" s="14"/>
      <c r="K13" s="13"/>
      <c r="L13" s="2"/>
      <c r="M13" s="2"/>
      <c r="N13" s="2"/>
      <c r="O13" s="2"/>
      <c r="P13" s="2"/>
      <c r="Q13" s="2"/>
      <c r="R13" s="14"/>
    </row>
    <row r="14" spans="1:18" ht="12.75">
      <c r="A14" s="4" t="s">
        <v>9</v>
      </c>
      <c r="B14" s="10"/>
      <c r="C14" s="13"/>
      <c r="D14" s="2"/>
      <c r="E14" s="14"/>
      <c r="F14" s="13"/>
      <c r="G14" s="2"/>
      <c r="H14" s="2"/>
      <c r="I14" s="2"/>
      <c r="J14" s="14"/>
      <c r="K14" s="13"/>
      <c r="L14" s="2"/>
      <c r="M14" s="2"/>
      <c r="N14" s="2"/>
      <c r="O14" s="2"/>
      <c r="P14" s="2"/>
      <c r="Q14" s="2"/>
      <c r="R14" s="14"/>
    </row>
    <row r="15" spans="1:18" ht="16.5" customHeight="1">
      <c r="A15" s="5" t="s">
        <v>10</v>
      </c>
      <c r="B15" s="10"/>
      <c r="C15" s="13"/>
      <c r="D15" s="2"/>
      <c r="E15" s="14"/>
      <c r="F15" s="13"/>
      <c r="G15" s="2"/>
      <c r="H15" s="2"/>
      <c r="I15" s="2"/>
      <c r="J15" s="14"/>
      <c r="K15" s="13"/>
      <c r="L15" s="2"/>
      <c r="M15" s="2"/>
      <c r="N15" s="2"/>
      <c r="O15" s="2"/>
      <c r="P15" s="2"/>
      <c r="Q15" s="2"/>
      <c r="R15" s="14"/>
    </row>
    <row r="16" spans="1:18" ht="12.75">
      <c r="A16" s="5" t="s">
        <v>11</v>
      </c>
      <c r="B16" s="10"/>
      <c r="C16" s="13"/>
      <c r="D16" s="2"/>
      <c r="E16" s="14"/>
      <c r="F16" s="13"/>
      <c r="G16" s="2"/>
      <c r="H16" s="2"/>
      <c r="I16" s="2"/>
      <c r="J16" s="14"/>
      <c r="K16" s="13"/>
      <c r="L16" s="2"/>
      <c r="M16" s="2"/>
      <c r="N16" s="2"/>
      <c r="O16" s="2"/>
      <c r="P16" s="2"/>
      <c r="Q16" s="2"/>
      <c r="R16" s="14"/>
    </row>
    <row r="17" spans="1:18" ht="15.75" customHeight="1">
      <c r="A17" s="5" t="s">
        <v>12</v>
      </c>
      <c r="B17" s="10"/>
      <c r="C17" s="13"/>
      <c r="D17" s="2"/>
      <c r="E17" s="14"/>
      <c r="F17" s="13"/>
      <c r="G17" s="2"/>
      <c r="H17" s="2"/>
      <c r="I17" s="2"/>
      <c r="J17" s="14"/>
      <c r="K17" s="13"/>
      <c r="L17" s="2"/>
      <c r="M17" s="2"/>
      <c r="N17" s="2"/>
      <c r="O17" s="2"/>
      <c r="P17" s="2"/>
      <c r="Q17" s="2"/>
      <c r="R17" s="14"/>
    </row>
    <row r="18" spans="1:18" ht="15" customHeight="1">
      <c r="A18" s="5" t="s">
        <v>39</v>
      </c>
      <c r="B18" s="10"/>
      <c r="C18" s="13"/>
      <c r="D18" s="2"/>
      <c r="E18" s="14"/>
      <c r="F18" s="13"/>
      <c r="G18" s="2"/>
      <c r="H18" s="2"/>
      <c r="I18" s="2"/>
      <c r="J18" s="14"/>
      <c r="K18" s="13"/>
      <c r="L18" s="2"/>
      <c r="M18" s="2"/>
      <c r="N18" s="2"/>
      <c r="O18" s="2"/>
      <c r="P18" s="2"/>
      <c r="Q18" s="2"/>
      <c r="R18" s="14"/>
    </row>
    <row r="19" spans="1:18" ht="12.75">
      <c r="A19" s="5" t="s">
        <v>19</v>
      </c>
      <c r="B19" s="10"/>
      <c r="C19" s="13"/>
      <c r="D19" s="2"/>
      <c r="E19" s="14"/>
      <c r="F19" s="13"/>
      <c r="G19" s="2"/>
      <c r="H19" s="2"/>
      <c r="I19" s="2"/>
      <c r="J19" s="14"/>
      <c r="K19" s="13"/>
      <c r="L19" s="2"/>
      <c r="M19" s="2"/>
      <c r="N19" s="2"/>
      <c r="O19" s="2"/>
      <c r="P19" s="2"/>
      <c r="Q19" s="2"/>
      <c r="R19" s="14"/>
    </row>
    <row r="20" spans="1:18" ht="12.75">
      <c r="A20" s="5" t="s">
        <v>13</v>
      </c>
      <c r="B20" s="10"/>
      <c r="C20" s="13"/>
      <c r="D20" s="2"/>
      <c r="E20" s="14"/>
      <c r="F20" s="13"/>
      <c r="G20" s="2"/>
      <c r="H20" s="2"/>
      <c r="I20" s="2"/>
      <c r="J20" s="14"/>
      <c r="K20" s="13"/>
      <c r="L20" s="2"/>
      <c r="M20" s="2"/>
      <c r="N20" s="2"/>
      <c r="O20" s="2"/>
      <c r="P20" s="2"/>
      <c r="Q20" s="2"/>
      <c r="R20" s="14"/>
    </row>
    <row r="21" spans="1:18" ht="12.75">
      <c r="A21" s="5" t="s">
        <v>14</v>
      </c>
      <c r="B21" s="10"/>
      <c r="C21" s="13"/>
      <c r="D21" s="2"/>
      <c r="E21" s="14"/>
      <c r="F21" s="13"/>
      <c r="G21" s="2"/>
      <c r="H21" s="2"/>
      <c r="I21" s="2"/>
      <c r="J21" s="14"/>
      <c r="K21" s="13"/>
      <c r="L21" s="2"/>
      <c r="M21" s="2"/>
      <c r="N21" s="2"/>
      <c r="O21" s="2"/>
      <c r="P21" s="2"/>
      <c r="Q21" s="2"/>
      <c r="R21" s="14"/>
    </row>
    <row r="22" spans="1:18" ht="12.75" customHeight="1">
      <c r="A22" s="4" t="s">
        <v>15</v>
      </c>
      <c r="B22" s="10"/>
      <c r="C22" s="13"/>
      <c r="D22" s="2"/>
      <c r="E22" s="14"/>
      <c r="F22" s="13"/>
      <c r="G22" s="2"/>
      <c r="H22" s="2"/>
      <c r="I22" s="2"/>
      <c r="J22" s="14"/>
      <c r="K22" s="13"/>
      <c r="L22" s="2"/>
      <c r="M22" s="2"/>
      <c r="N22" s="2"/>
      <c r="O22" s="2"/>
      <c r="P22" s="2"/>
      <c r="Q22" s="2"/>
      <c r="R22" s="14"/>
    </row>
    <row r="23" spans="1:18" ht="12.75">
      <c r="A23" s="5" t="s">
        <v>38</v>
      </c>
      <c r="B23" s="10"/>
      <c r="C23" s="13"/>
      <c r="D23" s="2"/>
      <c r="E23" s="14"/>
      <c r="F23" s="13"/>
      <c r="G23" s="2"/>
      <c r="H23" s="2"/>
      <c r="I23" s="2"/>
      <c r="J23" s="14"/>
      <c r="K23" s="13"/>
      <c r="L23" s="2"/>
      <c r="M23" s="2"/>
      <c r="N23" s="2"/>
      <c r="O23" s="2"/>
      <c r="P23" s="2"/>
      <c r="Q23" s="2"/>
      <c r="R23" s="14"/>
    </row>
    <row r="24" spans="1:18" ht="12.75">
      <c r="A24" s="5" t="s">
        <v>16</v>
      </c>
      <c r="B24" s="10"/>
      <c r="C24" s="13"/>
      <c r="D24" s="2"/>
      <c r="E24" s="14"/>
      <c r="F24" s="13"/>
      <c r="G24" s="2"/>
      <c r="H24" s="2"/>
      <c r="I24" s="2"/>
      <c r="J24" s="14"/>
      <c r="K24" s="13"/>
      <c r="L24" s="2"/>
      <c r="M24" s="2"/>
      <c r="N24" s="2"/>
      <c r="O24" s="2"/>
      <c r="P24" s="2"/>
      <c r="Q24" s="2"/>
      <c r="R24" s="14"/>
    </row>
    <row r="25" spans="1:18" ht="12.75">
      <c r="A25" s="5" t="s">
        <v>35</v>
      </c>
      <c r="B25" s="10"/>
      <c r="C25" s="13"/>
      <c r="D25" s="2"/>
      <c r="E25" s="14"/>
      <c r="F25" s="13"/>
      <c r="G25" s="2"/>
      <c r="H25" s="2"/>
      <c r="I25" s="2"/>
      <c r="J25" s="14"/>
      <c r="K25" s="13"/>
      <c r="L25" s="2"/>
      <c r="M25" s="2"/>
      <c r="N25" s="2"/>
      <c r="O25" s="2"/>
      <c r="P25" s="2"/>
      <c r="Q25" s="2"/>
      <c r="R25" s="14"/>
    </row>
    <row r="26" spans="1:18" ht="12.75">
      <c r="A26" s="5" t="s">
        <v>36</v>
      </c>
      <c r="B26" s="10"/>
      <c r="C26" s="13"/>
      <c r="D26" s="2"/>
      <c r="E26" s="14"/>
      <c r="F26" s="13"/>
      <c r="G26" s="2"/>
      <c r="H26" s="2"/>
      <c r="I26" s="2"/>
      <c r="J26" s="14"/>
      <c r="K26" s="13"/>
      <c r="L26" s="2"/>
      <c r="M26" s="2"/>
      <c r="N26" s="2"/>
      <c r="O26" s="2"/>
      <c r="P26" s="2"/>
      <c r="Q26" s="2"/>
      <c r="R26" s="14"/>
    </row>
    <row r="27" spans="1:18" ht="12.75">
      <c r="A27" s="4" t="s">
        <v>37</v>
      </c>
      <c r="B27" s="10"/>
      <c r="C27" s="13"/>
      <c r="D27" s="2"/>
      <c r="E27" s="14"/>
      <c r="F27" s="13"/>
      <c r="G27" s="2"/>
      <c r="H27" s="2"/>
      <c r="I27" s="2"/>
      <c r="J27" s="14"/>
      <c r="K27" s="13"/>
      <c r="L27" s="2"/>
      <c r="M27" s="2"/>
      <c r="N27" s="2"/>
      <c r="O27" s="2"/>
      <c r="P27" s="2"/>
      <c r="Q27" s="2"/>
      <c r="R27" s="14"/>
    </row>
    <row r="28" spans="1:18" ht="12" customHeight="1">
      <c r="A28" s="5" t="s">
        <v>18</v>
      </c>
      <c r="B28" s="10"/>
      <c r="C28" s="13"/>
      <c r="D28" s="2"/>
      <c r="E28" s="14"/>
      <c r="F28" s="13"/>
      <c r="G28" s="2"/>
      <c r="H28" s="2"/>
      <c r="I28" s="2"/>
      <c r="J28" s="14"/>
      <c r="K28" s="13"/>
      <c r="L28" s="2"/>
      <c r="M28" s="2"/>
      <c r="N28" s="2"/>
      <c r="O28" s="2"/>
      <c r="P28" s="2"/>
      <c r="Q28" s="2"/>
      <c r="R28" s="14"/>
    </row>
    <row r="29" spans="1:18" ht="25.5" customHeight="1">
      <c r="A29" s="5" t="s">
        <v>20</v>
      </c>
      <c r="B29" s="10"/>
      <c r="C29" s="13"/>
      <c r="D29" s="2"/>
      <c r="E29" s="14"/>
      <c r="F29" s="13"/>
      <c r="G29" s="2"/>
      <c r="H29" s="2"/>
      <c r="I29" s="2"/>
      <c r="J29" s="14"/>
      <c r="K29" s="13"/>
      <c r="L29" s="2"/>
      <c r="M29" s="2"/>
      <c r="N29" s="2"/>
      <c r="O29" s="2"/>
      <c r="P29" s="2"/>
      <c r="Q29" s="2"/>
      <c r="R29" s="14"/>
    </row>
    <row r="30" spans="1:18" ht="12.75">
      <c r="A30" s="2" t="s">
        <v>17</v>
      </c>
      <c r="B30" s="10"/>
      <c r="C30" s="13"/>
      <c r="D30" s="2"/>
      <c r="E30" s="14"/>
      <c r="F30" s="13"/>
      <c r="G30" s="2"/>
      <c r="H30" s="2"/>
      <c r="I30" s="2"/>
      <c r="J30" s="14"/>
      <c r="K30" s="13"/>
      <c r="L30" s="2"/>
      <c r="M30" s="2"/>
      <c r="N30" s="2"/>
      <c r="O30" s="2"/>
      <c r="P30" s="2"/>
      <c r="Q30" s="2"/>
      <c r="R30" s="14"/>
    </row>
    <row r="31" spans="1:18" ht="13.5" thickBot="1">
      <c r="A31" s="6" t="s">
        <v>34</v>
      </c>
      <c r="B31" s="10"/>
      <c r="C31" s="15"/>
      <c r="D31" s="16"/>
      <c r="E31" s="17"/>
      <c r="F31" s="15"/>
      <c r="G31" s="16"/>
      <c r="H31" s="16"/>
      <c r="I31" s="16"/>
      <c r="J31" s="17"/>
      <c r="K31" s="15"/>
      <c r="L31" s="16"/>
      <c r="M31" s="16"/>
      <c r="N31" s="16"/>
      <c r="O31" s="16"/>
      <c r="P31" s="16"/>
      <c r="Q31" s="16"/>
      <c r="R31" s="17"/>
    </row>
    <row r="33" ht="12.75">
      <c r="A33" s="1" t="s">
        <v>64</v>
      </c>
    </row>
    <row r="34" spans="2:3" ht="96">
      <c r="B34" s="7" t="s">
        <v>62</v>
      </c>
      <c r="C34" s="7" t="s">
        <v>63</v>
      </c>
    </row>
    <row r="35" ht="12.75">
      <c r="A35" t="s">
        <v>47</v>
      </c>
    </row>
    <row r="36" ht="12.75">
      <c r="A36" t="s">
        <v>48</v>
      </c>
    </row>
    <row r="37" ht="12.75">
      <c r="A37" t="s">
        <v>49</v>
      </c>
    </row>
    <row r="38" ht="12.75">
      <c r="A38" t="s">
        <v>50</v>
      </c>
    </row>
    <row r="39" ht="12.75">
      <c r="A39" t="s">
        <v>51</v>
      </c>
    </row>
    <row r="40" ht="12.75">
      <c r="A40" t="s">
        <v>52</v>
      </c>
    </row>
    <row r="41" ht="12.75">
      <c r="A41" t="s">
        <v>53</v>
      </c>
    </row>
    <row r="42" ht="12.75">
      <c r="A42" t="s">
        <v>54</v>
      </c>
    </row>
    <row r="43" ht="12.75">
      <c r="A43" t="s">
        <v>55</v>
      </c>
    </row>
    <row r="44" ht="25.5">
      <c r="A44" s="8" t="s">
        <v>56</v>
      </c>
    </row>
    <row r="45" ht="12.75">
      <c r="A45" t="s">
        <v>57</v>
      </c>
    </row>
    <row r="46" ht="12.75">
      <c r="A46" t="s">
        <v>58</v>
      </c>
    </row>
    <row r="47" ht="12.75">
      <c r="A47" t="s">
        <v>59</v>
      </c>
    </row>
    <row r="48" ht="12.75">
      <c r="A48" t="s">
        <v>60</v>
      </c>
    </row>
    <row r="49" ht="12.75">
      <c r="A49" t="s">
        <v>61</v>
      </c>
    </row>
    <row r="50" ht="12.75">
      <c r="A50" t="s">
        <v>17</v>
      </c>
    </row>
    <row r="51" ht="12.75">
      <c r="A51" t="s">
        <v>65</v>
      </c>
    </row>
  </sheetData>
  <mergeCells count="3">
    <mergeCell ref="C2:E2"/>
    <mergeCell ref="F2:J2"/>
    <mergeCell ref="K2:R2"/>
  </mergeCells>
  <printOptions/>
  <pageMargins left="0.33" right="0.16" top="1" bottom="0.19" header="0.5" footer="0.1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IV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cp:lastPrinted>2007-10-31T11:47:15Z</cp:lastPrinted>
  <dcterms:created xsi:type="dcterms:W3CDTF">1996-10-08T23:32:33Z</dcterms:created>
  <dcterms:modified xsi:type="dcterms:W3CDTF">2007-11-01T11:04:26Z</dcterms:modified>
  <cp:category/>
  <cp:version/>
  <cp:contentType/>
  <cp:contentStatus/>
</cp:coreProperties>
</file>